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Area" localSheetId="3">'1-2'!$A$1:$J$23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Area" localSheetId="8">'3-2'!$A$1:$F$22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14">'7'!$1:$68</definedName>
  </definedNames>
  <calcPr fullCalcOnLoad="1"/>
</workbook>
</file>

<file path=xl/sharedStrings.xml><?xml version="1.0" encoding="utf-8"?>
<sst xmlns="http://schemas.openxmlformats.org/spreadsheetml/2006/main" count="1956" uniqueCount="625">
  <si>
    <t>州司法局</t>
  </si>
  <si>
    <t>2021年部门预算</t>
  </si>
  <si>
    <t>报送日期：  2021   年1   月 28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</si>
  <si>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</si>
  <si>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</si>
  <si>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</si>
  <si>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</si>
  <si>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</si>
  <si>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</si>
  <si>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</si>
  <si>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</si>
  <si>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</si>
  <si>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</si>
  <si>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</si>
  <si>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</si>
  <si>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</si>
  <si>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</si>
  <si>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</si>
  <si>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</si>
  <si>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</si>
  <si>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</si>
  <si>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</si>
  <si>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</si>
  <si>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</si>
  <si>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</si>
  <si>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</si>
  <si>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</si>
  <si>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</si>
  <si>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</si>
  <si>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</si>
  <si>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</si>
  <si>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</si>
  <si>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</si>
  <si>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</si>
  <si>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</si>
  <si>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</si>
  <si>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</si>
  <si>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</si>
  <si>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</si>
  <si>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</si>
  <si>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</si>
  <si>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</si>
  <si>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</si>
  <si>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</si>
  <si>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</si>
  <si>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</si>
  <si>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</si>
  <si>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</si>
  <si>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</si>
  <si>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</si>
  <si>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</si>
  <si>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</si>
  <si>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</si>
  <si>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</si>
  <si>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</si>
  <si>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</si>
  <si>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</si>
  <si>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</si>
  <si>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</si>
  <si>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</si>
  <si>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</si>
  <si>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</si>
  <si>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</si>
  <si>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</si>
  <si>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</si>
  <si>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</si>
  <si>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</si>
  <si>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</si>
  <si>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</si>
  <si>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</si>
  <si>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</si>
  <si>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</si>
  <si>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204</t>
  </si>
  <si>
    <t>06</t>
  </si>
  <si>
    <t>01</t>
  </si>
  <si>
    <t>131101</t>
  </si>
  <si>
    <t xml:space="preserve">  行政运行</t>
  </si>
  <si>
    <t>02</t>
  </si>
  <si>
    <t>一般行政管理事务</t>
  </si>
  <si>
    <t>05</t>
  </si>
  <si>
    <t xml:space="preserve">  普法宣传</t>
  </si>
  <si>
    <t>07</t>
  </si>
  <si>
    <t xml:space="preserve">  公共法律服务</t>
  </si>
  <si>
    <t>08</t>
  </si>
  <si>
    <t xml:space="preserve">  国家统一法律职业资格考试</t>
  </si>
  <si>
    <t>12</t>
  </si>
  <si>
    <t xml:space="preserve">  法制建设</t>
  </si>
  <si>
    <t>50</t>
  </si>
  <si>
    <t xml:space="preserve">  事业运行</t>
  </si>
  <si>
    <t>99</t>
  </si>
  <si>
    <t xml:space="preserve">  其他司法支出</t>
  </si>
  <si>
    <t>208</t>
  </si>
  <si>
    <t xml:space="preserve">  机关事业单位基本养老保险缴费支出</t>
  </si>
  <si>
    <t xml:space="preserve">  机关事业单位职业年金缴费支出</t>
  </si>
  <si>
    <t>210</t>
  </si>
  <si>
    <t>11</t>
  </si>
  <si>
    <t xml:space="preserve">  行政单位医疗</t>
  </si>
  <si>
    <t xml:space="preserve">  事业单位医疗</t>
  </si>
  <si>
    <t>03</t>
  </si>
  <si>
    <t xml:space="preserve">  公务员医疗补助</t>
  </si>
  <si>
    <t xml:space="preserve">  其他行政事业单位医疗支出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</si>
  <si>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</si>
  <si>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</si>
  <si>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</si>
  <si>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</si>
  <si>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</si>
  <si>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</si>
  <si>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</si>
  <si>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</si>
  <si>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</si>
  <si>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</si>
  <si>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</si>
  <si>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</si>
  <si>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</si>
  <si>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</si>
  <si>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</si>
  <si>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</si>
  <si>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</si>
  <si>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</si>
  <si>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</si>
  <si>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</si>
  <si>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</si>
  <si>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</si>
  <si>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</si>
  <si>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</si>
  <si>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</si>
  <si>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</si>
  <si>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</si>
  <si>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</si>
  <si>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</si>
  <si>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</si>
  <si>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</si>
  <si>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</si>
  <si>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</si>
  <si>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</si>
  <si>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</si>
  <si>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</si>
  <si>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</si>
  <si>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</si>
  <si>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</si>
  <si>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</si>
  <si>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</si>
  <si>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</si>
  <si>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</si>
  <si>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</si>
  <si>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</si>
  <si>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</si>
  <si>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</si>
  <si>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</si>
  <si>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</si>
  <si>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</si>
  <si>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</si>
  <si>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</si>
  <si>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</si>
  <si>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</si>
  <si>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</si>
  <si>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</si>
  <si>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</si>
  <si>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</si>
  <si>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</si>
  <si>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 xml:space="preserve">  机关工资福利支出</t>
  </si>
  <si>
    <t>501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</si>
  <si>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</si>
  <si>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</si>
  <si>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</si>
  <si>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</si>
  <si>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</si>
  <si>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>502</t>
  </si>
  <si>
    <t xml:space="preserve">    办公经费</t>
  </si>
  <si>
    <t xml:space="preserve">    培训费</t>
  </si>
  <si>
    <t xml:space="preserve">    委托业务费</t>
  </si>
  <si>
    <t xml:space="preserve">    公务接待费</t>
  </si>
  <si>
    <t xml:space="preserve">    公务用车运行维护费</t>
  </si>
  <si>
    <t>09</t>
  </si>
  <si>
    <t xml:space="preserve">    维修（护）费</t>
  </si>
  <si>
    <t xml:space="preserve">    其他商品和服务支出</t>
  </si>
  <si>
    <t xml:space="preserve">  对事业单位经常性补助</t>
  </si>
  <si>
    <t xml:space="preserve">  机关资本性支出</t>
  </si>
  <si>
    <t>503</t>
  </si>
  <si>
    <t xml:space="preserve">    设备购置</t>
  </si>
  <si>
    <t>505</t>
  </si>
  <si>
    <t xml:space="preserve">    工资福利支出</t>
  </si>
  <si>
    <t xml:space="preserve">    商品和服务支出</t>
  </si>
  <si>
    <t xml:space="preserve">  对个人和家庭的补助</t>
  </si>
  <si>
    <t>509</t>
  </si>
  <si>
    <t xml:space="preserve">    社会福利和救助</t>
  </si>
  <si>
    <t xml:space="preserve">    离退休费</t>
  </si>
  <si>
    <t>599</t>
  </si>
  <si>
    <t xml:space="preserve">    其他支出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</si>
  <si>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</si>
  <si>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</si>
  <si>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</si>
  <si>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</si>
  <si>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</si>
  <si>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</si>
  <si>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</si>
  <si>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</si>
  <si>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</si>
  <si>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</si>
  <si>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</si>
  <si>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</si>
  <si>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</si>
  <si>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</si>
  <si>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</si>
  <si>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</si>
  <si>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</si>
  <si>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</si>
  <si>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</si>
  <si>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</si>
  <si>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</si>
  <si>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</si>
  <si>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</si>
  <si>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</si>
  <si>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</si>
  <si>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</si>
  <si>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</si>
  <si>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</si>
  <si>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</si>
  <si>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</si>
  <si>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</si>
  <si>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</si>
  <si>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</si>
  <si>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</si>
  <si>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</si>
  <si>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</si>
  <si>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</si>
  <si>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</si>
  <si>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</si>
  <si>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</si>
  <si>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</si>
  <si>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</si>
  <si>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</si>
  <si>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</si>
  <si>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</si>
  <si>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</si>
  <si>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</si>
  <si>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</si>
  <si>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</si>
  <si>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</si>
  <si>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</si>
  <si>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</si>
  <si>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</si>
  <si>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</si>
  <si>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</si>
  <si>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</si>
  <si>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</si>
  <si>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</si>
  <si>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</si>
  <si>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</si>
  <si>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</si>
  <si>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</si>
  <si>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</si>
  <si>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</si>
  <si>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</si>
  <si>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</si>
  <si>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</si>
  <si>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</si>
  <si>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</si>
  <si>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</si>
  <si>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</si>
  <si>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</si>
  <si>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</si>
  <si>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</si>
  <si>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</si>
  <si>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</si>
  <si>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</si>
  <si>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</si>
  <si>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</si>
  <si>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</si>
  <si>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</si>
  <si>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</si>
  <si>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</si>
  <si>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</si>
  <si>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</si>
  <si>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</si>
  <si>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</si>
  <si>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</si>
  <si>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</si>
  <si>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</si>
  <si>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</si>
  <si>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</si>
  <si>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</si>
  <si>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</si>
  <si>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</si>
  <si>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</si>
  <si>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公共安全支出</t>
  </si>
  <si>
    <t xml:space="preserve">  司法</t>
  </si>
  <si>
    <t xml:space="preserve">    行政运行</t>
  </si>
  <si>
    <t xml:space="preserve">    普法宣传</t>
  </si>
  <si>
    <t xml:space="preserve">    公共法律服务</t>
  </si>
  <si>
    <t xml:space="preserve">    国家统一法律职业资格考试</t>
  </si>
  <si>
    <t xml:space="preserve">    法制建设</t>
  </si>
  <si>
    <t xml:space="preserve">    事业运行</t>
  </si>
  <si>
    <t xml:space="preserve">    其他司法支出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</si>
  <si>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</si>
  <si>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</si>
  <si>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</si>
  <si>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</si>
  <si>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</si>
  <si>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</si>
  <si>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</si>
  <si>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</si>
  <si>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</si>
  <si>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</si>
  <si>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</si>
  <si>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</si>
  <si>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</si>
  <si>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</si>
  <si>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</si>
  <si>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</si>
  <si>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</si>
  <si>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</si>
  <si>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</si>
  <si>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</si>
  <si>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</si>
  <si>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</si>
  <si>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</si>
  <si>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</si>
  <si>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</si>
  <si>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</si>
  <si>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</si>
  <si>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</si>
  <si>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</si>
  <si>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</si>
  <si>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</si>
  <si>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</si>
  <si>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</si>
  <si>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</si>
  <si>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</si>
  <si>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</si>
  <si>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</si>
  <si>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</si>
  <si>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16</t>
  </si>
  <si>
    <t>17</t>
  </si>
  <si>
    <t>29</t>
  </si>
  <si>
    <t xml:space="preserve">    福利费</t>
  </si>
  <si>
    <t>31</t>
  </si>
  <si>
    <t>303</t>
  </si>
  <si>
    <t xml:space="preserve">    退休费</t>
  </si>
  <si>
    <t xml:space="preserve">    生活补助</t>
  </si>
  <si>
    <t>表3-2</t>
  </si>
  <si>
    <t>一般公共预算项目支出预算表</t>
  </si>
  <si>
    <t>单位名称（项目）</t>
  </si>
  <si>
    <t>金额</t>
  </si>
  <si>
    <t xml:space="preserve">    车辆大修款</t>
  </si>
  <si>
    <t xml:space="preserve">    业务经费</t>
  </si>
  <si>
    <t xml:space="preserve">    普法宣传经费</t>
  </si>
  <si>
    <t xml:space="preserve">    公共法律服务工作经费</t>
  </si>
  <si>
    <t xml:space="preserve">    国家统一法律执业资格考试经费</t>
  </si>
  <si>
    <t xml:space="preserve">    法制建设工作经费</t>
  </si>
  <si>
    <t xml:space="preserve">    培训教育费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</si>
  <si>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</si>
  <si>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</si>
  <si>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</si>
  <si>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</si>
  <si>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</si>
  <si>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</si>
  <si>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</si>
  <si>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</si>
  <si>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</si>
  <si>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</si>
  <si>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</si>
  <si>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</si>
  <si>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</si>
  <si>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</si>
  <si>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</si>
  <si>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</si>
  <si>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</si>
  <si>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</si>
  <si>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</si>
  <si>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</si>
  <si>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</si>
  <si>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</si>
  <si>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</si>
  <si>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</si>
  <si>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</si>
  <si>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</si>
  <si>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</si>
  <si>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</si>
  <si>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</si>
  <si>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</si>
  <si>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 xml:space="preserve">  州司法局</t>
  </si>
  <si>
    <t>1.行政复议工作经费：开展指导、调研等差旅费万元；案件补贴4万。2.法律顾问工作经费：开展指导、调研、检查等差旅费1万元。3.行政立法工作经费：开展调研、监督差旅费5万元。4.重点领域执法监督：开展监督、调研、检查差旅费4万。5.依法治州工作经费：开展监督检查工作差旅费2万元。6.法治大讲堂工作经费：劳务费1.6万。邮电费1.2万，差旅费1.2万。</t>
  </si>
  <si>
    <t>为充分发挥行政复议有效解决行政争议、维护群众权益、促进公平正义的作用，进一步推进法治政府建设。充分发挥法律顾问作用，延伸和拓展法律顾问参与党委政府决策的深度、广度和力度。推进全州行政规范性文件监督管理工作更加制度化、规范化。发挥政府在人大立法中的依托作用，配合人大完成年度自治法规立法项目。</t>
  </si>
  <si>
    <t>法治大讲堂教师授课费</t>
  </si>
  <si>
    <t>1.6万。</t>
  </si>
  <si>
    <t>法制建设工作效益</t>
  </si>
  <si>
    <t>规范行政执法行为，提升行政复议应诉水平，深化地方立法，推进法治政府建设，提升司法公信力，推进法治社会建设，提升基层社会治理能力。</t>
  </si>
  <si>
    <t>社会满意度</t>
  </si>
  <si>
    <t>95%。</t>
  </si>
  <si>
    <t xml:space="preserve">    </t>
  </si>
  <si>
    <t>委派事项工作合法性</t>
  </si>
  <si>
    <t>100%。</t>
  </si>
  <si>
    <t>行政立法目标</t>
  </si>
  <si>
    <t>进一步提高立法质量。</t>
  </si>
  <si>
    <t>新增行政执法人员资格考试率</t>
  </si>
  <si>
    <t>80%。</t>
  </si>
  <si>
    <t>法制建设工作完成时间</t>
  </si>
  <si>
    <t>2021年12月31日前。</t>
  </si>
  <si>
    <t>行政复议案件劳务费</t>
  </si>
  <si>
    <t>9万元。</t>
  </si>
  <si>
    <t>行政执法人员考试劳务费</t>
  </si>
  <si>
    <t>0.5万元。</t>
  </si>
  <si>
    <t>法制建设工作差旅、交通费</t>
  </si>
  <si>
    <t>24.8万元。</t>
  </si>
  <si>
    <t>法治大讲堂教师机票、住宿费</t>
  </si>
  <si>
    <t>1.2万元。</t>
  </si>
  <si>
    <t>法治大讲堂电视电话线路租赁费</t>
  </si>
  <si>
    <t>0.12万。</t>
  </si>
  <si>
    <t>协助州人大开展法规立法、行政立法数</t>
  </si>
  <si>
    <t>根据年度地方立法和行政立法计划确定。</t>
  </si>
  <si>
    <t>大致大讲堂效果</t>
  </si>
  <si>
    <t>州县部门领导法治意识进一步提升。</t>
  </si>
  <si>
    <t>法治大讲堂期数</t>
  </si>
  <si>
    <t>2期</t>
  </si>
  <si>
    <t>行政执法人员考试资料、标识标牌制作费</t>
  </si>
  <si>
    <t>0.7万元。</t>
  </si>
  <si>
    <t>开展规范性文件监督检查次数</t>
  </si>
  <si>
    <t>1次。</t>
  </si>
  <si>
    <t>开展法律顾问合法性审查次数</t>
  </si>
  <si>
    <t>4次。</t>
  </si>
  <si>
    <t>办理行政复议案件数</t>
  </si>
  <si>
    <t>6件左右。</t>
  </si>
  <si>
    <t>根据规定标准越野车大修标准为8万元。</t>
  </si>
  <si>
    <t>保证车辆安全行驶。</t>
  </si>
  <si>
    <t>维修成本</t>
  </si>
  <si>
    <t>8万元。</t>
  </si>
  <si>
    <t>维修车辆数</t>
  </si>
  <si>
    <t>1辆。</t>
  </si>
  <si>
    <t>统筹开展政治轮训和法治建设法律服务约2-3个培训项目，计划培训150人次，每人每天400元，培训5天，共计需30万元。</t>
  </si>
  <si>
    <t>党员干部政治思想素质进一步提升，法治建设和法律服务能力进一步提升。</t>
  </si>
  <si>
    <t>培训成本</t>
  </si>
  <si>
    <t>包含授课费、场地租赁费、学员食宿费共计50万元。</t>
  </si>
  <si>
    <t>学员满意度</t>
  </si>
  <si>
    <t>95%以上。</t>
  </si>
  <si>
    <t>培训人次</t>
  </si>
  <si>
    <t>150人次</t>
  </si>
  <si>
    <t>项目个数</t>
  </si>
  <si>
    <t>4-5个项目</t>
  </si>
  <si>
    <t>培训时间</t>
  </si>
  <si>
    <t>2021年11月30日前完成所有培训。</t>
  </si>
  <si>
    <t>培训效果</t>
  </si>
  <si>
    <t>党员干部政治思想素质、服务能力提升，司法行政社会评价、参训学员满意度95%以上。</t>
  </si>
  <si>
    <t>1.开展维稳工作差旅费：15万元。2.开展慰问工作交通费：15万元。3.信息化运行维护费：5万元。4.办公费：5万元。5.其他工作支出：10万元。</t>
  </si>
  <si>
    <t>完成州委州政府交办的维稳专项工作，保证全局信息化的正常运转，完成州委州政府交办的其他工作。</t>
  </si>
  <si>
    <t>机房正常运转率、会议信息系统正常运行率</t>
  </si>
  <si>
    <t>维稳工作社会效益</t>
  </si>
  <si>
    <t>维护社会安定团结，为人民提供稳定和谐的生活环境。</t>
  </si>
  <si>
    <t>信息化维护时效</t>
  </si>
  <si>
    <t>2021年全年。</t>
  </si>
  <si>
    <t>维稳工作完成时间</t>
  </si>
  <si>
    <t>信息化运行维护费</t>
  </si>
  <si>
    <t>1.政法三级网会议技术保障费用3.5万元。2.全州司法行政系统指挥中心运维费用1.5.万元。</t>
  </si>
  <si>
    <t>网点、机位数</t>
  </si>
  <si>
    <t>14个视频会议保障，14个指挥中心、430个监控点位正常运行</t>
  </si>
  <si>
    <t>维稳工作经费</t>
  </si>
  <si>
    <t>30万</t>
  </si>
  <si>
    <t>考试设备（视频巡查系统、考务安全系统、视频指挥系统等考试物资）3万元左右。考务费（考务工作人员100人左右）7万元。</t>
  </si>
  <si>
    <t>圆满完成国家统一法律职业资格考试网上预报名、考试组织实施、资格审核工作，确保“零差错”。</t>
  </si>
  <si>
    <t>1万元。</t>
  </si>
  <si>
    <t>法考效益</t>
  </si>
  <si>
    <t>为社会储备优秀法律人才，为社会稳定提供法治保障。</t>
  </si>
  <si>
    <t>考生满意率</t>
  </si>
  <si>
    <t>考务费</t>
  </si>
  <si>
    <t>7万元</t>
  </si>
  <si>
    <t>考试物资购置费</t>
  </si>
  <si>
    <t>2万元。</t>
  </si>
  <si>
    <t>考试时间</t>
  </si>
  <si>
    <t>2021年5月-2021年12月。</t>
  </si>
  <si>
    <t>报名考生人数</t>
  </si>
  <si>
    <t>300名左右。</t>
  </si>
  <si>
    <t>考务工作者人数</t>
  </si>
  <si>
    <t>100人左右。</t>
  </si>
  <si>
    <t>考试完成情况</t>
  </si>
  <si>
    <t>确保完满完成，实现“零差错”。</t>
  </si>
  <si>
    <t>按照“七五”普法规划，全州应普对象人均1元计算。</t>
  </si>
  <si>
    <t>按照全面深入推进依法治省战略布局，深入开展“法律政策七进”宣传教育，扎实推进依法治理，弘扬社会主义法治精神，建设社会主义法治文化，推动全社会树立法治意识。</t>
  </si>
  <si>
    <t>普法工作差旅费</t>
  </si>
  <si>
    <t>4万。</t>
  </si>
  <si>
    <t>达到“七五”普法检查验收及“八五”普法规划启动主要目标工作任务</t>
  </si>
  <si>
    <t>“法律政策七进”深入推进，依法治理进一步深化，法治文化建设蓬勃发展，全社会厉行法治的积极性、主动性明显提高，全民法治观念和全体党员党章党规意识明显增强，全社会办事依法、遇事找法、解决问题用法、化解矛盾靠法的法治良序基本形成。</t>
  </si>
  <si>
    <t>应普对象满意率</t>
  </si>
  <si>
    <t>藏文语音手机报服务费</t>
  </si>
  <si>
    <t>2万。</t>
  </si>
  <si>
    <t>挂历年历印刷费</t>
  </si>
  <si>
    <t>18万。</t>
  </si>
  <si>
    <t>法治宣传微视频制作费</t>
  </si>
  <si>
    <t>24万。</t>
  </si>
  <si>
    <t>广告站牌租赁费</t>
  </si>
  <si>
    <t>法宣产品制作费</t>
  </si>
  <si>
    <t>25万</t>
  </si>
  <si>
    <t>工作完成时间</t>
  </si>
  <si>
    <t>2020年12月31日前完成所有工作。</t>
  </si>
  <si>
    <t>普法效果</t>
  </si>
  <si>
    <t>制作发放受群众欢迎的各种法治宣传品，挂历年历内容丰富、群众喜闻乐见，手机、广告位宣传切实提高了群众法治宣传知晓率。</t>
  </si>
  <si>
    <t>租用广告牌个数</t>
  </si>
  <si>
    <t>2个站牌。</t>
  </si>
  <si>
    <t>藏汉双语宣传挂历、年历数</t>
  </si>
  <si>
    <t>各1.5万本。</t>
  </si>
  <si>
    <t>法治宣传微视频期数</t>
  </si>
  <si>
    <t>全年12期。</t>
  </si>
  <si>
    <t>1.基层司法业务经费：1.指导专业性行业性人民调解委员会成立，指导人民调解矛盾纠纷排查化解工作，指导安置帮教工作。（1.5万）2.发放人民监督员案件补贴（2.5万） 3.发放人民陪审员案件补贴（2.5万）。2.律师管理工作经费：律师指导经费2.4万（53天×[伙食补助（120元）+住宿费（300元）+公杂费（50元）]=24000元）。3.公共法律服务工作经费：1.“12348”法律服务热线维护费用3.6万元。2.法律援助案件、代书、咨询等补贴费用8万元。3.法律援助业务指导经费1.4万元。4.公证书费0.4万元。5.公证业务差旅费1.2万元。</t>
  </si>
  <si>
    <t>深入推进人民调解工作，规范人民调解工作流程，指导各类人民调解组织及时排查化解矛盾纠纷，确保发挥人民调解维护社会稳定“第一道防线”作用。深入开展公证宣传工作，为老百姓提供优质的公证服务。加强对全州律师执业人员人监督指导，切实提高律师人员的政治素质和业务水平，满足政府部门、人民群众对法律服务的需求，为各级政府和广大群众提供优质高效的法律服务、法律咨询，同时为依法治州创造良好的法制环境。严格按照《刑法》、《刑事诉讼法》、《社区矫正法》、《监狱法》、《社区矫正实施办法》、《四川省社区矫正实施细则》、《暂予监外执行规定》等法律依法执行社区矫正管理工作，切实有效提高社区矫正从业人员能力水平。全面完成我州年度法律援助民生工程任务。全面执行四川省法律援助条例，进一步扩大法律援助范围，进一步放宽法律援助经济困难标准，让更多的困难群众平等享受法律服务，化解矛盾，维护稳定。</t>
  </si>
  <si>
    <t>公共法律服务工作差旅费</t>
  </si>
  <si>
    <t>4万元。</t>
  </si>
  <si>
    <t>公共法律服务工作社会效益</t>
  </si>
  <si>
    <t>情、理、法相结合，免费、及时、高效化解矛盾纠纷，不伤双方当事人和气；充分保障人民群众对司法工作的知情权、参与权、表达权、监督权。为老百姓提供优质的公证服务。为各级政府和广大群众提供法律服务、法律咨询等，为依法治州创造良好的法制环境。严格执行社区矫正管理，对社区矫正对象进行监管改造，促进社矫对象顺利回归社会，维护和谐稳定，人民群众安居乐业。</t>
  </si>
  <si>
    <t>群众满意率</t>
  </si>
  <si>
    <t>公共法律服务交通费</t>
  </si>
  <si>
    <t>人民调解、陪审案件补贴</t>
  </si>
  <si>
    <t>5万元</t>
  </si>
  <si>
    <t>法律顾问劳务费</t>
  </si>
  <si>
    <t>“12348”法律热线租赁费</t>
  </si>
  <si>
    <t>3.6万元。</t>
  </si>
  <si>
    <t>公证质量</t>
  </si>
  <si>
    <t>无投诉、无错证、假证。</t>
  </si>
  <si>
    <t>法律援助案件评审标准</t>
  </si>
  <si>
    <t>符合四川省法律援助案件评审标准、案件档案完备。</t>
  </si>
  <si>
    <t>矛盾纠纷化解成功率</t>
  </si>
  <si>
    <t>97%以上。</t>
  </si>
  <si>
    <t>社区矫正服刑人员</t>
  </si>
  <si>
    <t>700人左右。</t>
  </si>
  <si>
    <t>法律顾问覆盖州级领导人次</t>
  </si>
  <si>
    <t>25名。</t>
  </si>
  <si>
    <t>管理执业律师人数</t>
  </si>
  <si>
    <t>80余名。</t>
  </si>
  <si>
    <t>接待困难群众人次</t>
  </si>
  <si>
    <t>500人以上。</t>
  </si>
  <si>
    <t>办理法律援助案件数</t>
  </si>
  <si>
    <t>35件以上。</t>
  </si>
  <si>
    <t>法律援助案件补贴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</si>
  <si>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</si>
  <si>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</si>
  <si>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</si>
  <si>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</si>
  <si>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</si>
  <si>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预算金额（元）</t>
  </si>
  <si>
    <t>总额</t>
  </si>
  <si>
    <t>公共法律服务工作经费</t>
  </si>
  <si>
    <t>法制建设工作经费</t>
  </si>
  <si>
    <t>工作任务2</t>
  </si>
  <si>
    <t>为充分发挥行政复议有效解决行政争议、维护群众权益、促进公平正义的作用，进一步推进法治政府建设。充分发挥法律顾问作用，延伸和拓展法律顾问参与党委政府决策的深度、广度和力度。推进全州行政规范性文件监督管理工作更加制度化、规范化。发挥政府在人大立法中的依托作用，配合人大完成年度自治法规立法项目</t>
  </si>
  <si>
    <t>业务经费</t>
  </si>
  <si>
    <t>工作任务3</t>
  </si>
  <si>
    <t>普法宣传经费</t>
  </si>
  <si>
    <t>国家统一法律职业资格考试经费</t>
  </si>
  <si>
    <t>工作任务5</t>
  </si>
  <si>
    <t>工作内容5</t>
  </si>
  <si>
    <t>车辆大修</t>
  </si>
  <si>
    <t>工作任务6</t>
  </si>
  <si>
    <t>教育培训费</t>
  </si>
  <si>
    <t>工作任务7</t>
  </si>
  <si>
    <t>工作任务8</t>
  </si>
  <si>
    <t>工作任务9</t>
  </si>
  <si>
    <t>工作任务10</t>
  </si>
  <si>
    <t>金额合计</t>
  </si>
  <si>
    <t>年度
总体
目标</t>
  </si>
  <si>
    <t>保证全局正常运转，圆满完成州委州政府交办的工作。</t>
  </si>
  <si>
    <t>绩效目标</t>
  </si>
  <si>
    <t>一级指标</t>
  </si>
  <si>
    <t>二级指标</t>
  </si>
  <si>
    <t>三级指标序号</t>
  </si>
  <si>
    <t>项目完成目标</t>
  </si>
  <si>
    <t>数量指标</t>
  </si>
  <si>
    <t>数量指标1V</t>
  </si>
  <si>
    <t>数量指标2N</t>
  </si>
  <si>
    <t>数量指标2V</t>
  </si>
  <si>
    <t>数量指标3N</t>
  </si>
  <si>
    <t>数量指标3V</t>
  </si>
  <si>
    <t>数量指标4V</t>
  </si>
  <si>
    <t>数量指标5V</t>
  </si>
  <si>
    <t>数量指标6V</t>
  </si>
  <si>
    <t>数量指标7V</t>
  </si>
  <si>
    <t>数量指标8V</t>
  </si>
  <si>
    <t>质量指标</t>
  </si>
  <si>
    <t>质量指标1V</t>
  </si>
  <si>
    <t>质量指标2V</t>
  </si>
  <si>
    <t>质量指标3V</t>
  </si>
  <si>
    <t>质量指标4V</t>
  </si>
  <si>
    <t>质量指标5V</t>
  </si>
  <si>
    <t>时效指标</t>
  </si>
  <si>
    <t>时效指标1V</t>
  </si>
  <si>
    <t>时效指标2V</t>
  </si>
  <si>
    <t>时效指标3V</t>
  </si>
  <si>
    <t>时效指标4V</t>
  </si>
  <si>
    <t>时效指标5V</t>
  </si>
  <si>
    <t>成本指标</t>
  </si>
  <si>
    <t>总项目经费</t>
  </si>
  <si>
    <t>256万元。</t>
  </si>
  <si>
    <t>成本指标1V</t>
  </si>
  <si>
    <t>成本指标2V</t>
  </si>
  <si>
    <t>成本指标3V</t>
  </si>
  <si>
    <t>成本指标4V</t>
  </si>
  <si>
    <t>成本指标5V</t>
  </si>
  <si>
    <t>项目效果指标</t>
  </si>
  <si>
    <t>经济效益</t>
  </si>
  <si>
    <t>经济效益1V</t>
  </si>
  <si>
    <t>经济效益2V</t>
  </si>
  <si>
    <t>经济效益3V</t>
  </si>
  <si>
    <t>经济效益4V</t>
  </si>
  <si>
    <t>经济效益5V</t>
  </si>
  <si>
    <t>社会效益</t>
  </si>
  <si>
    <t>维护藏区稳定，促进民族团结。</t>
  </si>
  <si>
    <t>社会效益1V</t>
  </si>
  <si>
    <t>社会效益2V</t>
  </si>
  <si>
    <t>社会效益3V</t>
  </si>
  <si>
    <t>社会效益4V</t>
  </si>
  <si>
    <t>社会效益5V</t>
  </si>
  <si>
    <t>可持续性</t>
  </si>
  <si>
    <t>可持续性1V</t>
  </si>
  <si>
    <t>可持续性2V</t>
  </si>
  <si>
    <t>可持续性3V</t>
  </si>
  <si>
    <t>可持续性4V</t>
  </si>
  <si>
    <t>可持续性5V</t>
  </si>
  <si>
    <t>生态效益指标</t>
  </si>
  <si>
    <t>生态效益1V</t>
  </si>
  <si>
    <t>生态效益2V</t>
  </si>
  <si>
    <t>生态效益3V</t>
  </si>
  <si>
    <t>生态效益4V</t>
  </si>
  <si>
    <t>生态效益5V</t>
  </si>
  <si>
    <t>满意度1V</t>
  </si>
  <si>
    <t>满意度2V</t>
  </si>
  <si>
    <t>满意度3V</t>
  </si>
  <si>
    <t>满意度4V</t>
  </si>
  <si>
    <t>满意度5V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</si>
</sst>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##0.00"/>
    <numFmt numFmtId="181" formatCode="#,##0.0000"/>
  </numFmts>
  <fonts count="56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6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4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</borders>
  <cellStyleXfs count="10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179" fontId="0" fillId="0" borderId="0" applyFont="0" applyFill="0" applyBorder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21" fillId="12" borderId="0" applyNumberFormat="0" applyBorder="0" applyAlignment="0" applyProtection="0"/>
    <xf numFmtId="0" fontId="39" fillId="13" borderId="0" applyNumberFormat="0" applyBorder="0" applyAlignment="0" applyProtection="0"/>
    <xf numFmtId="0" fontId="42" fillId="0" borderId="6" applyNumberFormat="0" applyFill="0" applyAlignment="0" applyProtection="0"/>
    <xf numFmtId="0" fontId="39" fillId="14" borderId="0" applyNumberFormat="0" applyBorder="0" applyAlignment="0" applyProtection="0"/>
    <xf numFmtId="0" fontId="48" fillId="15" borderId="7" applyNumberFormat="0" applyAlignment="0" applyProtection="0"/>
    <xf numFmtId="0" fontId="49" fillId="15" borderId="1" applyNumberFormat="0" applyAlignment="0" applyProtection="0"/>
    <xf numFmtId="0" fontId="50" fillId="16" borderId="8" applyNumberFormat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6" fillId="27" borderId="11" applyNumberFormat="0" applyAlignment="0" applyProtection="0"/>
    <xf numFmtId="0" fontId="2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21" fillId="31" borderId="0" applyNumberFormat="0" applyBorder="0" applyAlignment="0" applyProtection="0"/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27" fillId="0" borderId="12" applyNumberFormat="0" applyFill="0" applyAlignment="0" applyProtection="0"/>
    <xf numFmtId="0" fontId="17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17" fillId="12" borderId="0" applyNumberFormat="0" applyBorder="0" applyAlignment="0" applyProtection="0"/>
    <xf numFmtId="0" fontId="21" fillId="39" borderId="0" applyNumberFormat="0" applyBorder="0" applyAlignment="0" applyProtection="0"/>
    <xf numFmtId="0" fontId="17" fillId="31" borderId="0" applyNumberFormat="0" applyBorder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8" fillId="45" borderId="0" applyNumberFormat="0" applyBorder="0" applyAlignment="0" applyProtection="0"/>
    <xf numFmtId="0" fontId="30" fillId="46" borderId="11" applyNumberFormat="0" applyAlignment="0" applyProtection="0"/>
    <xf numFmtId="0" fontId="34" fillId="47" borderId="13" applyNumberFormat="0" applyAlignment="0" applyProtection="0"/>
    <xf numFmtId="0" fontId="31" fillId="0" borderId="0" applyNumberFormat="0" applyFill="0" applyBorder="0" applyAlignment="0" applyProtection="0"/>
    <xf numFmtId="0" fontId="20" fillId="48" borderId="0" applyNumberFormat="0" applyBorder="0" applyAlignment="0" applyProtection="0"/>
    <xf numFmtId="0" fontId="25" fillId="0" borderId="14" applyNumberFormat="0" applyFill="0" applyAlignment="0" applyProtection="0"/>
    <xf numFmtId="0" fontId="23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5" fillId="27" borderId="0" applyNumberFormat="0" applyBorder="0" applyAlignment="0" applyProtection="0"/>
    <xf numFmtId="0" fontId="24" fillId="46" borderId="17" applyNumberFormat="0" applyAlignment="0" applyProtection="0"/>
    <xf numFmtId="0" fontId="28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>
      <alignment/>
      <protection/>
    </xf>
    <xf numFmtId="1" fontId="0" fillId="0" borderId="0">
      <alignment/>
      <protection/>
    </xf>
    <xf numFmtId="0" fontId="10" fillId="0" borderId="0">
      <alignment vertical="center"/>
      <protection/>
    </xf>
  </cellStyleXfs>
  <cellXfs count="241">
    <xf numFmtId="1" fontId="0" fillId="0" borderId="0" xfId="0" applyNumberFormat="1" applyFont="1" applyFill="1" applyAlignment="1">
      <alignment/>
    </xf>
    <xf numFmtId="0" fontId="2" fillId="0" borderId="0" xfId="104" applyFont="1" applyAlignment="1">
      <alignment vertical="center"/>
      <protection/>
    </xf>
    <xf numFmtId="1" fontId="55" fillId="0" borderId="0" xfId="0" applyFont="1" applyAlignment="1">
      <alignment/>
    </xf>
    <xf numFmtId="1" fontId="55" fillId="0" borderId="0" xfId="0" applyFont="1" applyAlignment="1">
      <alignment horizontal="center" vertical="center" wrapText="1"/>
    </xf>
    <xf numFmtId="0" fontId="4" fillId="0" borderId="0" xfId="104" applyFont="1" applyAlignment="1">
      <alignment vertical="center"/>
      <protection/>
    </xf>
    <xf numFmtId="0" fontId="5" fillId="0" borderId="0" xfId="104" applyFont="1" applyAlignment="1">
      <alignment horizontal="center" vertic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2" fillId="0" borderId="19" xfId="104" applyFont="1" applyBorder="1" applyAlignment="1">
      <alignment horizontal="center" vertical="center" wrapText="1"/>
      <protection/>
    </xf>
    <xf numFmtId="0" fontId="2" fillId="0" borderId="20" xfId="104" applyFont="1" applyBorder="1" applyAlignment="1">
      <alignment horizontal="center" vertical="center" wrapText="1"/>
      <protection/>
    </xf>
    <xf numFmtId="0" fontId="2" fillId="0" borderId="21" xfId="104" applyFont="1" applyBorder="1" applyAlignment="1">
      <alignment horizontal="center" vertical="center" wrapText="1"/>
      <protection/>
    </xf>
    <xf numFmtId="0" fontId="2" fillId="0" borderId="19" xfId="104" applyFont="1" applyBorder="1" applyAlignment="1">
      <alignment vertical="center" wrapText="1"/>
      <protection/>
    </xf>
    <xf numFmtId="0" fontId="2" fillId="0" borderId="20" xfId="104" applyFont="1" applyBorder="1" applyAlignment="1">
      <alignment vertical="center" wrapText="1"/>
      <protection/>
    </xf>
    <xf numFmtId="0" fontId="2" fillId="0" borderId="21" xfId="104" applyFont="1" applyBorder="1" applyAlignment="1">
      <alignment vertical="center" wrapText="1"/>
      <protection/>
    </xf>
    <xf numFmtId="0" fontId="2" fillId="0" borderId="22" xfId="104" applyFont="1" applyBorder="1" applyAlignment="1">
      <alignment horizontal="center" vertical="center" wrapText="1"/>
      <protection/>
    </xf>
    <xf numFmtId="0" fontId="2" fillId="0" borderId="23" xfId="104" applyFont="1" applyBorder="1" applyAlignment="1">
      <alignment horizontal="center" vertical="center" wrapText="1"/>
      <protection/>
    </xf>
    <xf numFmtId="0" fontId="2" fillId="0" borderId="24" xfId="104" applyFont="1" applyBorder="1" applyAlignment="1">
      <alignment horizontal="center" vertical="center" wrapText="1"/>
      <protection/>
    </xf>
    <xf numFmtId="0" fontId="2" fillId="0" borderId="25" xfId="104" applyFont="1" applyBorder="1" applyAlignment="1">
      <alignment horizontal="center" vertical="center" wrapText="1"/>
      <protection/>
    </xf>
    <xf numFmtId="0" fontId="2" fillId="0" borderId="26" xfId="104" applyFont="1" applyBorder="1" applyAlignment="1">
      <alignment horizontal="center" vertical="center" wrapText="1"/>
      <protection/>
    </xf>
    <xf numFmtId="0" fontId="2" fillId="0" borderId="23" xfId="104" applyFont="1" applyBorder="1" applyAlignment="1">
      <alignment vertical="center" wrapText="1"/>
      <protection/>
    </xf>
    <xf numFmtId="0" fontId="2" fillId="0" borderId="24" xfId="104" applyFont="1" applyBorder="1" applyAlignment="1">
      <alignment vertical="center" wrapText="1"/>
      <protection/>
    </xf>
    <xf numFmtId="0" fontId="2" fillId="0" borderId="19" xfId="104" applyFont="1" applyBorder="1" applyAlignment="1">
      <alignment horizontal="left" vertical="center" wrapText="1"/>
      <protection/>
    </xf>
    <xf numFmtId="0" fontId="2" fillId="0" borderId="21" xfId="104" applyFont="1" applyBorder="1" applyAlignment="1">
      <alignment horizontal="left" vertical="center" wrapText="1"/>
      <protection/>
    </xf>
    <xf numFmtId="0" fontId="2" fillId="0" borderId="22" xfId="104" applyFont="1" applyBorder="1" applyAlignment="1">
      <alignment vertical="center" wrapText="1"/>
      <protection/>
    </xf>
    <xf numFmtId="0" fontId="2" fillId="0" borderId="23" xfId="104" applyFont="1" applyBorder="1" applyAlignment="1">
      <alignment horizontal="left" vertical="center" wrapText="1"/>
      <protection/>
    </xf>
    <xf numFmtId="0" fontId="2" fillId="0" borderId="24" xfId="104" applyFont="1" applyBorder="1" applyAlignment="1">
      <alignment horizontal="left" vertical="center" wrapText="1"/>
      <protection/>
    </xf>
    <xf numFmtId="0" fontId="2" fillId="0" borderId="27" xfId="104" applyFont="1" applyBorder="1" applyAlignment="1">
      <alignment vertical="center" wrapText="1"/>
      <protection/>
    </xf>
    <xf numFmtId="0" fontId="2" fillId="0" borderId="28" xfId="104" applyFont="1" applyBorder="1" applyAlignment="1">
      <alignment vertical="center" wrapText="1"/>
      <protection/>
    </xf>
    <xf numFmtId="0" fontId="2" fillId="0" borderId="28" xfId="104" applyFont="1" applyBorder="1" applyAlignment="1">
      <alignment horizontal="left" vertical="center" wrapText="1"/>
      <protection/>
    </xf>
    <xf numFmtId="0" fontId="2" fillId="0" borderId="29" xfId="104" applyFont="1" applyBorder="1" applyAlignment="1">
      <alignment vertical="center" wrapText="1"/>
      <protection/>
    </xf>
    <xf numFmtId="0" fontId="2" fillId="0" borderId="30" xfId="104" applyFont="1" applyBorder="1" applyAlignment="1">
      <alignment vertical="center" wrapText="1"/>
      <protection/>
    </xf>
    <xf numFmtId="0" fontId="2" fillId="0" borderId="31" xfId="104" applyFont="1" applyBorder="1" applyAlignment="1">
      <alignment horizontal="center" vertical="center" wrapText="1"/>
      <protection/>
    </xf>
    <xf numFmtId="0" fontId="2" fillId="0" borderId="32" xfId="104" applyFont="1" applyBorder="1" applyAlignment="1">
      <alignment vertical="center" wrapText="1"/>
      <protection/>
    </xf>
    <xf numFmtId="0" fontId="2" fillId="0" borderId="32" xfId="104" applyFont="1" applyBorder="1" applyAlignment="1">
      <alignment horizontal="center" vertical="center" wrapText="1"/>
      <protection/>
    </xf>
    <xf numFmtId="0" fontId="2" fillId="0" borderId="20" xfId="104" applyFont="1" applyBorder="1" applyAlignment="1">
      <alignment horizontal="left" vertical="center" wrapText="1"/>
      <protection/>
    </xf>
    <xf numFmtId="1" fontId="2" fillId="0" borderId="28" xfId="0" applyFont="1" applyFill="1" applyBorder="1" applyAlignment="1">
      <alignment horizontal="center" vertical="center" textRotation="255" wrapText="1"/>
    </xf>
    <xf numFmtId="1" fontId="2" fillId="0" borderId="28" xfId="0" applyFont="1" applyFill="1" applyBorder="1" applyAlignment="1">
      <alignment horizontal="center" vertical="center" wrapText="1"/>
    </xf>
    <xf numFmtId="1" fontId="2" fillId="0" borderId="28" xfId="0" applyFont="1" applyBorder="1" applyAlignment="1">
      <alignment horizontal="center" vertical="center" wrapText="1"/>
    </xf>
    <xf numFmtId="0" fontId="2" fillId="0" borderId="28" xfId="106" applyFont="1" applyFill="1" applyBorder="1" applyAlignment="1">
      <alignment horizontal="center" vertical="center"/>
      <protection/>
    </xf>
    <xf numFmtId="0" fontId="2" fillId="0" borderId="28" xfId="106" applyFont="1" applyFill="1" applyBorder="1" applyAlignment="1">
      <alignment horizontal="left" vertical="center" wrapText="1"/>
      <protection/>
    </xf>
    <xf numFmtId="0" fontId="2" fillId="0" borderId="28" xfId="106" applyFont="1" applyFill="1" applyBorder="1" applyAlignment="1">
      <alignment vertical="center" wrapText="1"/>
      <protection/>
    </xf>
    <xf numFmtId="1" fontId="2" fillId="0" borderId="28" xfId="0" applyFont="1" applyBorder="1" applyAlignment="1">
      <alignment horizontal="center" vertical="center"/>
    </xf>
    <xf numFmtId="0" fontId="2" fillId="0" borderId="28" xfId="106" applyFont="1" applyFill="1" applyBorder="1" applyAlignment="1">
      <alignment horizontal="center" vertical="center" wrapText="1"/>
      <protection/>
    </xf>
    <xf numFmtId="0" fontId="2" fillId="0" borderId="29" xfId="106" applyFont="1" applyFill="1" applyBorder="1" applyAlignment="1">
      <alignment vertical="center" wrapText="1"/>
      <protection/>
    </xf>
    <xf numFmtId="0" fontId="2" fillId="0" borderId="30" xfId="106" applyFont="1" applyFill="1" applyBorder="1" applyAlignment="1">
      <alignment vertical="center" wrapText="1"/>
      <protection/>
    </xf>
    <xf numFmtId="49" fontId="2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1" fontId="2" fillId="0" borderId="28" xfId="0" applyFont="1" applyBorder="1" applyAlignment="1">
      <alignment vertical="center" wrapText="1"/>
    </xf>
    <xf numFmtId="2" fontId="2" fillId="0" borderId="28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46" borderId="0" xfId="0" applyNumberFormat="1" applyFont="1" applyFill="1" applyAlignment="1">
      <alignment/>
    </xf>
    <xf numFmtId="0" fontId="1" fillId="46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6" borderId="36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38" xfId="0" applyNumberFormat="1" applyFont="1" applyFill="1" applyBorder="1" applyAlignment="1" applyProtection="1">
      <alignment vertical="center" wrapText="1"/>
      <protection/>
    </xf>
    <xf numFmtId="180" fontId="1" fillId="0" borderId="38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29" xfId="0" applyNumberFormat="1" applyFont="1" applyBorder="1" applyAlignment="1" applyProtection="1">
      <alignment vertical="center" wrapText="1"/>
      <protection/>
    </xf>
    <xf numFmtId="180" fontId="1" fillId="0" borderId="40" xfId="0" applyNumberFormat="1" applyFont="1" applyBorder="1" applyAlignment="1" applyProtection="1">
      <alignment vertical="center" wrapText="1"/>
      <protection/>
    </xf>
    <xf numFmtId="180" fontId="1" fillId="0" borderId="41" xfId="0" applyNumberFormat="1" applyFont="1" applyBorder="1" applyAlignment="1" applyProtection="1">
      <alignment vertical="center" wrapText="1"/>
      <protection/>
    </xf>
    <xf numFmtId="180" fontId="1" fillId="0" borderId="30" xfId="0" applyNumberFormat="1" applyFont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left"/>
      <protection/>
    </xf>
    <xf numFmtId="1" fontId="1" fillId="0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180" fontId="1" fillId="0" borderId="32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80" fontId="1" fillId="0" borderId="42" xfId="0" applyNumberFormat="1" applyFont="1" applyBorder="1" applyAlignment="1" applyProtection="1">
      <alignment vertical="center" wrapText="1"/>
      <protection/>
    </xf>
    <xf numFmtId="0" fontId="1" fillId="46" borderId="0" xfId="0" applyNumberFormat="1" applyFont="1" applyFill="1" applyAlignment="1">
      <alignment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" fillId="46" borderId="29" xfId="105" applyNumberFormat="1" applyFont="1" applyFill="1" applyBorder="1" applyAlignment="1" applyProtection="1">
      <alignment horizontal="center" vertical="center"/>
      <protection/>
    </xf>
    <xf numFmtId="0" fontId="1" fillId="46" borderId="43" xfId="105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>
      <alignment horizontal="centerContinuous" vertical="center"/>
    </xf>
    <xf numFmtId="0" fontId="1" fillId="0" borderId="25" xfId="0" applyNumberFormat="1" applyFont="1" applyFill="1" applyBorder="1" applyAlignment="1">
      <alignment horizontal="centerContinuous" vertical="center"/>
    </xf>
    <xf numFmtId="0" fontId="1" fillId="0" borderId="22" xfId="105" applyNumberFormat="1" applyFont="1" applyFill="1" applyBorder="1" applyAlignment="1" applyProtection="1">
      <alignment horizontal="center" vertical="center" wrapText="1"/>
      <protection/>
    </xf>
    <xf numFmtId="0" fontId="1" fillId="0" borderId="32" xfId="105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46" borderId="27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7" xfId="105" applyNumberFormat="1" applyFont="1" applyFill="1" applyBorder="1" applyAlignment="1" applyProtection="1">
      <alignment horizontal="center" vertical="center" wrapText="1"/>
      <protection/>
    </xf>
    <xf numFmtId="180" fontId="1" fillId="0" borderId="44" xfId="105" applyNumberFormat="1" applyFont="1" applyBorder="1" applyAlignment="1" applyProtection="1">
      <alignment vertical="center" wrapText="1"/>
      <protection/>
    </xf>
    <xf numFmtId="180" fontId="1" fillId="0" borderId="19" xfId="105" applyNumberFormat="1" applyFont="1" applyBorder="1" applyAlignment="1" applyProtection="1">
      <alignment vertical="center" wrapText="1"/>
      <protection/>
    </xf>
    <xf numFmtId="0" fontId="1" fillId="46" borderId="30" xfId="105" applyNumberFormat="1" applyFont="1" applyFill="1" applyBorder="1" applyAlignment="1" applyProtection="1">
      <alignment horizontal="center" vertical="center"/>
      <protection/>
    </xf>
    <xf numFmtId="0" fontId="8" fillId="46" borderId="0" xfId="0" applyNumberFormat="1" applyFont="1" applyFill="1" applyAlignment="1">
      <alignment/>
    </xf>
    <xf numFmtId="0" fontId="0" fillId="46" borderId="0" xfId="0" applyNumberFormat="1" applyFont="1" applyFill="1" applyAlignment="1">
      <alignment/>
    </xf>
    <xf numFmtId="0" fontId="1" fillId="0" borderId="25" xfId="105" applyNumberFormat="1" applyFont="1" applyFill="1" applyBorder="1" applyAlignment="1" applyProtection="1">
      <alignment horizontal="center" vertical="center" wrapText="1"/>
      <protection/>
    </xf>
    <xf numFmtId="0" fontId="1" fillId="0" borderId="23" xfId="105" applyNumberFormat="1" applyFont="1" applyFill="1" applyBorder="1" applyAlignment="1" applyProtection="1">
      <alignment horizontal="center" vertical="center" wrapText="1"/>
      <protection/>
    </xf>
    <xf numFmtId="1" fontId="1" fillId="0" borderId="32" xfId="105" applyNumberFormat="1" applyFont="1" applyFill="1" applyBorder="1" applyAlignment="1" applyProtection="1">
      <alignment horizontal="center" vertical="center" wrapText="1"/>
      <protection/>
    </xf>
    <xf numFmtId="1" fontId="1" fillId="0" borderId="27" xfId="105" applyNumberFormat="1" applyFont="1" applyFill="1" applyBorder="1" applyAlignment="1" applyProtection="1">
      <alignment horizontal="center" vertical="center" wrapText="1"/>
      <protection/>
    </xf>
    <xf numFmtId="1" fontId="0" fillId="0" borderId="29" xfId="105" applyNumberFormat="1" applyFill="1" applyBorder="1" applyAlignment="1">
      <alignment horizontal="center" vertical="center"/>
      <protection/>
    </xf>
    <xf numFmtId="1" fontId="0" fillId="0" borderId="43" xfId="105" applyNumberFormat="1" applyFill="1" applyBorder="1" applyAlignment="1">
      <alignment horizontal="center" vertical="center"/>
      <protection/>
    </xf>
    <xf numFmtId="1" fontId="0" fillId="0" borderId="30" xfId="105" applyNumberFormat="1" applyFill="1" applyBorder="1" applyAlignment="1">
      <alignment horizontal="center" vertical="center"/>
      <protection/>
    </xf>
    <xf numFmtId="1" fontId="0" fillId="0" borderId="0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 horizontal="center" vertical="center"/>
    </xf>
    <xf numFmtId="0" fontId="1" fillId="0" borderId="28" xfId="105" applyNumberFormat="1" applyFont="1" applyFill="1" applyBorder="1" applyAlignment="1" applyProtection="1">
      <alignment horizontal="center" vertical="center" wrapText="1"/>
      <protection/>
    </xf>
    <xf numFmtId="180" fontId="0" fillId="0" borderId="28" xfId="0" applyNumberFormat="1" applyFont="1" applyBorder="1" applyAlignment="1">
      <alignment wrapText="1"/>
    </xf>
    <xf numFmtId="0" fontId="1" fillId="46" borderId="0" xfId="0" applyNumberFormat="1" applyFont="1" applyFill="1" applyAlignment="1" applyProtection="1">
      <alignment horizontal="right" vertical="center"/>
      <protection/>
    </xf>
    <xf numFmtId="1" fontId="0" fillId="0" borderId="28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9" fillId="46" borderId="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/>
    </xf>
    <xf numFmtId="180" fontId="1" fillId="0" borderId="28" xfId="0" applyNumberFormat="1" applyFont="1" applyBorder="1" applyAlignment="1" applyProtection="1">
      <alignment vertical="center" wrapText="1"/>
      <protection/>
    </xf>
    <xf numFmtId="180" fontId="1" fillId="0" borderId="45" xfId="0" applyNumberFormat="1" applyFont="1" applyBorder="1" applyAlignment="1" applyProtection="1">
      <alignment vertical="center" wrapText="1"/>
      <protection/>
    </xf>
    <xf numFmtId="49" fontId="1" fillId="0" borderId="48" xfId="0" applyNumberFormat="1" applyFont="1" applyFill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80" fontId="1" fillId="0" borderId="49" xfId="0" applyNumberFormat="1" applyFont="1" applyBorder="1" applyAlignment="1" applyProtection="1">
      <alignment vertical="center" wrapText="1"/>
      <protection/>
    </xf>
    <xf numFmtId="180" fontId="1" fillId="0" borderId="22" xfId="0" applyNumberFormat="1" applyFont="1" applyBorder="1" applyAlignment="1" applyProtection="1">
      <alignment vertical="center" wrapText="1"/>
      <protection/>
    </xf>
    <xf numFmtId="1" fontId="0" fillId="0" borderId="2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29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30" xfId="0" applyNumberFormat="1" applyFont="1" applyFill="1" applyBorder="1" applyAlignment="1" applyProtection="1">
      <alignment horizontal="center" vertical="center" wrapText="1"/>
      <protection/>
    </xf>
    <xf numFmtId="1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50" xfId="0" applyNumberFormat="1" applyFont="1" applyFill="1" applyBorder="1" applyAlignment="1">
      <alignment horizontal="center" vertical="center"/>
    </xf>
    <xf numFmtId="4" fontId="2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vertical="center"/>
    </xf>
    <xf numFmtId="180" fontId="2" fillId="0" borderId="45" xfId="0" applyNumberFormat="1" applyFont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2" fillId="0" borderId="28" xfId="0" applyNumberFormat="1" applyFont="1" applyBorder="1" applyAlignment="1" applyProtection="1">
      <alignment vertical="center" wrapText="1"/>
      <protection/>
    </xf>
    <xf numFmtId="180" fontId="2" fillId="0" borderId="51" xfId="0" applyNumberFormat="1" applyFont="1" applyBorder="1" applyAlignment="1" applyProtection="1">
      <alignment vertical="center" wrapText="1"/>
      <protection/>
    </xf>
    <xf numFmtId="180" fontId="2" fillId="0" borderId="28" xfId="0" applyNumberFormat="1" applyFont="1" applyBorder="1" applyAlignment="1">
      <alignment vertical="center" wrapText="1"/>
    </xf>
    <xf numFmtId="180" fontId="2" fillId="0" borderId="52" xfId="0" applyNumberFormat="1" applyFont="1" applyBorder="1" applyAlignment="1" applyProtection="1">
      <alignment vertical="center" wrapText="1"/>
      <protection/>
    </xf>
    <xf numFmtId="1" fontId="2" fillId="0" borderId="19" xfId="0" applyNumberFormat="1" applyFont="1" applyFill="1" applyBorder="1" applyAlignment="1">
      <alignment vertical="center"/>
    </xf>
    <xf numFmtId="180" fontId="2" fillId="0" borderId="53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180" fontId="2" fillId="0" borderId="52" xfId="0" applyNumberFormat="1" applyFont="1" applyBorder="1" applyAlignment="1">
      <alignment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180" fontId="2" fillId="0" borderId="52" xfId="0" applyNumberFormat="1" applyFont="1" applyBorder="1" applyAlignment="1">
      <alignment horizontal="right" vertical="center" wrapText="1"/>
    </xf>
    <xf numFmtId="180" fontId="2" fillId="0" borderId="54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2" fillId="46" borderId="0" xfId="0" applyNumberFormat="1" applyFont="1" applyFill="1" applyAlignment="1">
      <alignment/>
    </xf>
    <xf numFmtId="0" fontId="2" fillId="46" borderId="0" xfId="0" applyNumberFormat="1" applyFont="1" applyFill="1" applyAlignment="1">
      <alignment/>
    </xf>
    <xf numFmtId="0" fontId="2" fillId="46" borderId="20" xfId="0" applyNumberFormat="1" applyFont="1" applyFill="1" applyBorder="1" applyAlignment="1" applyProtection="1">
      <alignment horizontal="center" vertical="center"/>
      <protection/>
    </xf>
    <xf numFmtId="0" fontId="2" fillId="46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46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46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180" fontId="2" fillId="0" borderId="29" xfId="0" applyNumberFormat="1" applyFont="1" applyBorder="1" applyAlignment="1" applyProtection="1">
      <alignment vertical="center" wrapText="1"/>
      <protection/>
    </xf>
    <xf numFmtId="180" fontId="2" fillId="0" borderId="40" xfId="0" applyNumberFormat="1" applyFont="1" applyBorder="1" applyAlignment="1" applyProtection="1">
      <alignment vertical="center" wrapText="1"/>
      <protection/>
    </xf>
    <xf numFmtId="0" fontId="2" fillId="46" borderId="0" xfId="0" applyNumberFormat="1" applyFont="1" applyFill="1" applyAlignment="1">
      <alignment horizontal="right" vertical="center"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180" fontId="2" fillId="0" borderId="42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80" fontId="1" fillId="0" borderId="55" xfId="0" applyNumberFormat="1" applyFont="1" applyBorder="1" applyAlignment="1" applyProtection="1">
      <alignment vertical="center" wrapText="1"/>
      <protection/>
    </xf>
    <xf numFmtId="180" fontId="1" fillId="0" borderId="56" xfId="0" applyNumberFormat="1" applyFont="1" applyBorder="1" applyAlignment="1" applyProtection="1">
      <alignment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46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0" fontId="1" fillId="46" borderId="24" xfId="0" applyNumberFormat="1" applyFont="1" applyFill="1" applyBorder="1" applyAlignment="1" applyProtection="1">
      <alignment horizontal="center" vertical="center" wrapText="1"/>
      <protection/>
    </xf>
    <xf numFmtId="180" fontId="1" fillId="0" borderId="59" xfId="0" applyNumberFormat="1" applyFont="1" applyBorder="1" applyAlignment="1" applyProtection="1">
      <alignment vertical="center" wrapText="1"/>
      <protection/>
    </xf>
    <xf numFmtId="180" fontId="1" fillId="0" borderId="60" xfId="0" applyNumberFormat="1" applyFont="1" applyBorder="1" applyAlignment="1" applyProtection="1">
      <alignment vertical="center" wrapText="1"/>
      <protection/>
    </xf>
    <xf numFmtId="180" fontId="1" fillId="0" borderId="61" xfId="0" applyNumberFormat="1" applyFont="1" applyBorder="1" applyAlignment="1" applyProtection="1">
      <alignment vertical="center" wrapText="1"/>
      <protection/>
    </xf>
    <xf numFmtId="0" fontId="2" fillId="0" borderId="36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wrapText="1"/>
    </xf>
    <xf numFmtId="1" fontId="12" fillId="0" borderId="0" xfId="0" applyNumberFormat="1" applyFont="1" applyFill="1" applyAlignment="1">
      <alignment/>
    </xf>
    <xf numFmtId="181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93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Input 1" xfId="57"/>
    <cellStyle name="40% - Accent3 1" xfId="58"/>
    <cellStyle name="强调文字颜色 3" xfId="59"/>
    <cellStyle name="强调文字颜色 4" xfId="60"/>
    <cellStyle name="20% - 强调文字颜色 4" xfId="61"/>
    <cellStyle name="40% - Accent2 1" xfId="62"/>
    <cellStyle name="40% - 强调文字颜色 4" xfId="63"/>
    <cellStyle name="强调文字颜色 5" xfId="64"/>
    <cellStyle name="40% - 强调文字颜色 5" xfId="65"/>
    <cellStyle name="Heading 3 1" xfId="66"/>
    <cellStyle name="60% - Accent3 1" xfId="67"/>
    <cellStyle name="60% - 强调文字颜色 5" xfId="68"/>
    <cellStyle name="强调文字颜色 6" xfId="69"/>
    <cellStyle name="40% - 强调文字颜色 6" xfId="70"/>
    <cellStyle name="60% - 强调文字颜色 6" xfId="71"/>
    <cellStyle name="20% - Accent2 1" xfId="72"/>
    <cellStyle name="20% - Accent3 1" xfId="73"/>
    <cellStyle name="20% - Accent4 1" xfId="74"/>
    <cellStyle name="60% - Accent1 1" xfId="75"/>
    <cellStyle name="20% - Accent5 1" xfId="76"/>
    <cellStyle name="60% - Accent2 1" xfId="77"/>
    <cellStyle name="20% - Accent6 1" xfId="78"/>
    <cellStyle name="40% - Accent4 1" xfId="79"/>
    <cellStyle name="40% - Accent5 1" xfId="80"/>
    <cellStyle name="40% - Accent6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4 1" xfId="97"/>
    <cellStyle name="Linked Cell 1" xfId="98"/>
    <cellStyle name="Neutral 1" xfId="99"/>
    <cellStyle name="Output 1" xfId="100"/>
    <cellStyle name="Title 1" xfId="101"/>
    <cellStyle name="Total 1" xfId="102"/>
    <cellStyle name="Warning Text 1" xfId="103"/>
    <cellStyle name="常规 2" xfId="104"/>
    <cellStyle name="常规_3" xfId="105"/>
    <cellStyle name="常规_棚户区改造绩效目标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4" sqref="A4"/>
    </sheetView>
  </sheetViews>
  <sheetFormatPr defaultColWidth="8.83203125" defaultRowHeight="11.25"/>
  <cols>
    <col min="1" max="1" width="163.83203125" style="0" customWidth="1"/>
    <col min="2" max="16384" width="9.33203125" style="0" bestFit="1" customWidth="1"/>
  </cols>
  <sheetData>
    <row r="1" ht="14.25">
      <c r="A1" s="235"/>
    </row>
    <row r="3" ht="63.75" customHeight="1">
      <c r="A3" s="236" t="s">
        <v>0</v>
      </c>
    </row>
    <row r="4" ht="107.25" customHeight="1">
      <c r="A4" s="237" t="s">
        <v>1</v>
      </c>
    </row>
    <row r="5" ht="409.5" customHeight="1" hidden="1">
      <c r="A5" s="238"/>
    </row>
    <row r="6" ht="22.5">
      <c r="A6" s="239"/>
    </row>
    <row r="7" ht="57" customHeight="1">
      <c r="A7" s="239"/>
    </row>
    <row r="8" ht="78" customHeight="1"/>
    <row r="9" ht="82.5" customHeight="1">
      <c r="A9" s="240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76"/>
      <c r="B1" s="76"/>
      <c r="C1" s="76"/>
      <c r="D1" s="76"/>
      <c r="E1" s="77"/>
      <c r="F1" s="76"/>
      <c r="G1" s="76"/>
      <c r="H1" s="78" t="s">
        <v>351</v>
      </c>
    </row>
    <row r="2" spans="1:8" ht="25.5" customHeight="1">
      <c r="A2" s="54" t="s">
        <v>352</v>
      </c>
      <c r="B2" s="54"/>
      <c r="C2" s="54"/>
      <c r="D2" s="54"/>
      <c r="E2" s="54"/>
      <c r="F2" s="54"/>
      <c r="G2" s="54"/>
      <c r="H2" s="54"/>
    </row>
    <row r="3" spans="1:8" ht="19.5" customHeight="1">
      <c r="A3" s="79" t="s">
        <v>0</v>
      </c>
      <c r="B3" s="80"/>
      <c r="C3" s="80"/>
      <c r="D3" s="80"/>
      <c r="E3" s="80"/>
      <c r="F3" s="80"/>
      <c r="G3" s="80"/>
      <c r="H3" s="78" t="s">
        <v>5</v>
      </c>
    </row>
    <row r="4" spans="1:8" ht="19.5" customHeight="1">
      <c r="A4" s="81" t="s">
        <v>353</v>
      </c>
      <c r="B4" s="81" t="s">
        <v>354</v>
      </c>
      <c r="C4" s="63" t="s">
        <v>355</v>
      </c>
      <c r="D4" s="63"/>
      <c r="E4" s="73"/>
      <c r="F4" s="73"/>
      <c r="G4" s="73"/>
      <c r="H4" s="63"/>
    </row>
    <row r="5" spans="1:8" ht="19.5" customHeight="1">
      <c r="A5" s="81"/>
      <c r="B5" s="81"/>
      <c r="C5" s="82" t="s">
        <v>57</v>
      </c>
      <c r="D5" s="65" t="s">
        <v>225</v>
      </c>
      <c r="E5" s="83" t="s">
        <v>356</v>
      </c>
      <c r="F5" s="84"/>
      <c r="G5" s="85"/>
      <c r="H5" s="86" t="s">
        <v>230</v>
      </c>
    </row>
    <row r="6" spans="1:8" ht="33.75" customHeight="1">
      <c r="A6" s="71"/>
      <c r="B6" s="71"/>
      <c r="C6" s="87"/>
      <c r="D6" s="72"/>
      <c r="E6" s="88" t="s">
        <v>158</v>
      </c>
      <c r="F6" s="89" t="s">
        <v>357</v>
      </c>
      <c r="G6" s="90" t="s">
        <v>358</v>
      </c>
      <c r="H6" s="91"/>
    </row>
    <row r="7" spans="1:8" ht="19.5" customHeight="1">
      <c r="A7" s="92" t="s">
        <v>71</v>
      </c>
      <c r="B7" s="92" t="s">
        <v>57</v>
      </c>
      <c r="C7" s="93">
        <f>SUM(D7,F7:H7)</f>
        <v>87.0327</v>
      </c>
      <c r="D7" s="94">
        <v>0</v>
      </c>
      <c r="E7" s="94">
        <f>SUM(F7:G7)</f>
        <v>83.7</v>
      </c>
      <c r="F7" s="94">
        <v>0</v>
      </c>
      <c r="G7" s="95">
        <v>83.7</v>
      </c>
      <c r="H7" s="96">
        <v>3.3327</v>
      </c>
    </row>
    <row r="8" spans="1:8" ht="19.5" customHeight="1">
      <c r="A8" s="92" t="s">
        <v>75</v>
      </c>
      <c r="B8" s="92" t="s">
        <v>0</v>
      </c>
      <c r="C8" s="93">
        <f>SUM(D8,F8:H8)</f>
        <v>87.0327</v>
      </c>
      <c r="D8" s="94">
        <v>0</v>
      </c>
      <c r="E8" s="94">
        <f>SUM(F8:G8)</f>
        <v>83.7</v>
      </c>
      <c r="F8" s="94">
        <v>0</v>
      </c>
      <c r="G8" s="95">
        <v>83.7</v>
      </c>
      <c r="H8" s="96">
        <v>3.3327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33203125" style="0" bestFit="1" customWidth="1"/>
  </cols>
  <sheetData>
    <row r="1" spans="1:8" ht="19.5" customHeight="1">
      <c r="A1" s="51"/>
      <c r="B1" s="52"/>
      <c r="C1" s="52"/>
      <c r="D1" s="52"/>
      <c r="E1" s="52"/>
      <c r="F1" s="52"/>
      <c r="G1" s="52"/>
      <c r="H1" s="53" t="s">
        <v>359</v>
      </c>
    </row>
    <row r="2" spans="1:8" ht="19.5" customHeight="1">
      <c r="A2" s="54" t="s">
        <v>360</v>
      </c>
      <c r="B2" s="54"/>
      <c r="C2" s="54"/>
      <c r="D2" s="54"/>
      <c r="E2" s="54"/>
      <c r="F2" s="54"/>
      <c r="G2" s="54"/>
      <c r="H2" s="54"/>
    </row>
    <row r="3" spans="1:8" ht="19.5" customHeight="1">
      <c r="A3" s="55" t="s">
        <v>0</v>
      </c>
      <c r="B3" s="56"/>
      <c r="C3" s="56"/>
      <c r="D3" s="56"/>
      <c r="E3" s="56"/>
      <c r="F3" s="57"/>
      <c r="G3" s="57"/>
      <c r="H3" s="78" t="s">
        <v>5</v>
      </c>
    </row>
    <row r="4" spans="1:8" ht="19.5" customHeight="1">
      <c r="A4" s="59" t="s">
        <v>56</v>
      </c>
      <c r="B4" s="60"/>
      <c r="C4" s="60"/>
      <c r="D4" s="60"/>
      <c r="E4" s="61"/>
      <c r="F4" s="62" t="s">
        <v>361</v>
      </c>
      <c r="G4" s="63"/>
      <c r="H4" s="63"/>
    </row>
    <row r="5" spans="1:8" ht="19.5" customHeight="1">
      <c r="A5" s="59" t="s">
        <v>65</v>
      </c>
      <c r="B5" s="60"/>
      <c r="C5" s="61"/>
      <c r="D5" s="64" t="s">
        <v>66</v>
      </c>
      <c r="E5" s="65" t="s">
        <v>109</v>
      </c>
      <c r="F5" s="66" t="s">
        <v>57</v>
      </c>
      <c r="G5" s="66" t="s">
        <v>105</v>
      </c>
      <c r="H5" s="63" t="s">
        <v>106</v>
      </c>
    </row>
    <row r="6" spans="1:8" ht="19.5" customHeight="1">
      <c r="A6" s="67" t="s">
        <v>68</v>
      </c>
      <c r="B6" s="68" t="s">
        <v>69</v>
      </c>
      <c r="C6" s="69" t="s">
        <v>70</v>
      </c>
      <c r="D6" s="70"/>
      <c r="E6" s="71"/>
      <c r="F6" s="72"/>
      <c r="G6" s="72"/>
      <c r="H6" s="73"/>
    </row>
    <row r="7" spans="1:8" ht="19.5" customHeight="1">
      <c r="A7" s="92" t="s">
        <v>71</v>
      </c>
      <c r="B7" s="92" t="s">
        <v>71</v>
      </c>
      <c r="C7" s="92" t="s">
        <v>71</v>
      </c>
      <c r="D7" s="92" t="s">
        <v>71</v>
      </c>
      <c r="E7" s="92" t="s">
        <v>71</v>
      </c>
      <c r="F7" s="97">
        <f aca="true" t="shared" si="0" ref="F7:F16">SUM(G7:H7)</f>
        <v>0</v>
      </c>
      <c r="G7" s="98" t="s">
        <v>71</v>
      </c>
      <c r="H7" s="97" t="s">
        <v>71</v>
      </c>
    </row>
    <row r="8" spans="1:8" ht="19.5" customHeight="1">
      <c r="A8" s="92" t="s">
        <v>71</v>
      </c>
      <c r="B8" s="92" t="s">
        <v>71</v>
      </c>
      <c r="C8" s="92" t="s">
        <v>71</v>
      </c>
      <c r="D8" s="92" t="s">
        <v>71</v>
      </c>
      <c r="E8" s="92" t="s">
        <v>71</v>
      </c>
      <c r="F8" s="97">
        <f t="shared" si="0"/>
        <v>0</v>
      </c>
      <c r="G8" s="98" t="s">
        <v>71</v>
      </c>
      <c r="H8" s="97" t="s">
        <v>71</v>
      </c>
    </row>
    <row r="9" spans="1:8" ht="19.5" customHeight="1">
      <c r="A9" s="92" t="s">
        <v>71</v>
      </c>
      <c r="B9" s="92" t="s">
        <v>71</v>
      </c>
      <c r="C9" s="92" t="s">
        <v>71</v>
      </c>
      <c r="D9" s="92" t="s">
        <v>71</v>
      </c>
      <c r="E9" s="92" t="s">
        <v>71</v>
      </c>
      <c r="F9" s="97">
        <f t="shared" si="0"/>
        <v>0</v>
      </c>
      <c r="G9" s="98" t="s">
        <v>71</v>
      </c>
      <c r="H9" s="97" t="s">
        <v>71</v>
      </c>
    </row>
    <row r="10" spans="1:8" ht="19.5" customHeight="1">
      <c r="A10" s="92" t="s">
        <v>71</v>
      </c>
      <c r="B10" s="92" t="s">
        <v>71</v>
      </c>
      <c r="C10" s="92" t="s">
        <v>71</v>
      </c>
      <c r="D10" s="92" t="s">
        <v>71</v>
      </c>
      <c r="E10" s="92" t="s">
        <v>71</v>
      </c>
      <c r="F10" s="97">
        <f t="shared" si="0"/>
        <v>0</v>
      </c>
      <c r="G10" s="98" t="s">
        <v>71</v>
      </c>
      <c r="H10" s="97" t="s">
        <v>71</v>
      </c>
    </row>
    <row r="11" spans="1:8" ht="19.5" customHeight="1">
      <c r="A11" s="92" t="s">
        <v>71</v>
      </c>
      <c r="B11" s="92" t="s">
        <v>71</v>
      </c>
      <c r="C11" s="92" t="s">
        <v>71</v>
      </c>
      <c r="D11" s="92" t="s">
        <v>71</v>
      </c>
      <c r="E11" s="92" t="s">
        <v>71</v>
      </c>
      <c r="F11" s="97">
        <f t="shared" si="0"/>
        <v>0</v>
      </c>
      <c r="G11" s="98" t="s">
        <v>71</v>
      </c>
      <c r="H11" s="97" t="s">
        <v>71</v>
      </c>
    </row>
    <row r="12" spans="1:8" ht="19.5" customHeight="1">
      <c r="A12" s="92" t="s">
        <v>71</v>
      </c>
      <c r="B12" s="92" t="s">
        <v>71</v>
      </c>
      <c r="C12" s="92" t="s">
        <v>71</v>
      </c>
      <c r="D12" s="92" t="s">
        <v>71</v>
      </c>
      <c r="E12" s="92" t="s">
        <v>71</v>
      </c>
      <c r="F12" s="97">
        <f t="shared" si="0"/>
        <v>0</v>
      </c>
      <c r="G12" s="98" t="s">
        <v>71</v>
      </c>
      <c r="H12" s="97" t="s">
        <v>71</v>
      </c>
    </row>
    <row r="13" spans="1:8" ht="19.5" customHeight="1">
      <c r="A13" s="92" t="s">
        <v>71</v>
      </c>
      <c r="B13" s="92" t="s">
        <v>71</v>
      </c>
      <c r="C13" s="92" t="s">
        <v>71</v>
      </c>
      <c r="D13" s="92" t="s">
        <v>71</v>
      </c>
      <c r="E13" s="92" t="s">
        <v>71</v>
      </c>
      <c r="F13" s="97">
        <f t="shared" si="0"/>
        <v>0</v>
      </c>
      <c r="G13" s="98" t="s">
        <v>71</v>
      </c>
      <c r="H13" s="97" t="s">
        <v>71</v>
      </c>
    </row>
    <row r="14" spans="1:8" ht="19.5" customHeight="1">
      <c r="A14" s="92" t="s">
        <v>71</v>
      </c>
      <c r="B14" s="92" t="s">
        <v>71</v>
      </c>
      <c r="C14" s="92" t="s">
        <v>71</v>
      </c>
      <c r="D14" s="92" t="s">
        <v>71</v>
      </c>
      <c r="E14" s="92" t="s">
        <v>71</v>
      </c>
      <c r="F14" s="97">
        <f t="shared" si="0"/>
        <v>0</v>
      </c>
      <c r="G14" s="98" t="s">
        <v>71</v>
      </c>
      <c r="H14" s="97" t="s">
        <v>71</v>
      </c>
    </row>
    <row r="15" spans="1:8" ht="19.5" customHeight="1">
      <c r="A15" s="92" t="s">
        <v>71</v>
      </c>
      <c r="B15" s="92" t="s">
        <v>71</v>
      </c>
      <c r="C15" s="92" t="s">
        <v>71</v>
      </c>
      <c r="D15" s="92" t="s">
        <v>71</v>
      </c>
      <c r="E15" s="92" t="s">
        <v>71</v>
      </c>
      <c r="F15" s="97">
        <f t="shared" si="0"/>
        <v>0</v>
      </c>
      <c r="G15" s="98" t="s">
        <v>71</v>
      </c>
      <c r="H15" s="97" t="s">
        <v>71</v>
      </c>
    </row>
    <row r="16" spans="1:8" ht="19.5" customHeight="1">
      <c r="A16" s="92" t="s">
        <v>71</v>
      </c>
      <c r="B16" s="92" t="s">
        <v>71</v>
      </c>
      <c r="C16" s="92" t="s">
        <v>71</v>
      </c>
      <c r="D16" s="92" t="s">
        <v>71</v>
      </c>
      <c r="E16" s="92" t="s">
        <v>71</v>
      </c>
      <c r="F16" s="97">
        <f t="shared" si="0"/>
        <v>0</v>
      </c>
      <c r="G16" s="98" t="s">
        <v>71</v>
      </c>
      <c r="H16" s="97" t="s">
        <v>71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5.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76"/>
      <c r="B1" s="76"/>
      <c r="C1" s="76"/>
      <c r="D1" s="76"/>
      <c r="E1" s="77"/>
      <c r="F1" s="76"/>
      <c r="G1" s="76"/>
      <c r="H1" s="78" t="s">
        <v>362</v>
      </c>
    </row>
    <row r="2" spans="1:8" ht="25.5" customHeight="1">
      <c r="A2" s="54" t="s">
        <v>363</v>
      </c>
      <c r="B2" s="54"/>
      <c r="C2" s="54"/>
      <c r="D2" s="54"/>
      <c r="E2" s="54"/>
      <c r="F2" s="54"/>
      <c r="G2" s="54"/>
      <c r="H2" s="54"/>
    </row>
    <row r="3" spans="1:8" ht="19.5" customHeight="1">
      <c r="A3" s="79" t="s">
        <v>0</v>
      </c>
      <c r="B3" s="80"/>
      <c r="C3" s="80"/>
      <c r="D3" s="80"/>
      <c r="E3" s="80"/>
      <c r="F3" s="80"/>
      <c r="G3" s="80"/>
      <c r="H3" s="78" t="s">
        <v>5</v>
      </c>
    </row>
    <row r="4" spans="1:8" ht="19.5" customHeight="1">
      <c r="A4" s="81" t="s">
        <v>353</v>
      </c>
      <c r="B4" s="81" t="s">
        <v>354</v>
      </c>
      <c r="C4" s="63" t="s">
        <v>355</v>
      </c>
      <c r="D4" s="63"/>
      <c r="E4" s="73"/>
      <c r="F4" s="73"/>
      <c r="G4" s="73"/>
      <c r="H4" s="63"/>
    </row>
    <row r="5" spans="1:8" ht="19.5" customHeight="1">
      <c r="A5" s="81"/>
      <c r="B5" s="81"/>
      <c r="C5" s="82" t="s">
        <v>57</v>
      </c>
      <c r="D5" s="65" t="s">
        <v>225</v>
      </c>
      <c r="E5" s="83" t="s">
        <v>356</v>
      </c>
      <c r="F5" s="84"/>
      <c r="G5" s="85"/>
      <c r="H5" s="86" t="s">
        <v>230</v>
      </c>
    </row>
    <row r="6" spans="1:8" ht="33.75" customHeight="1">
      <c r="A6" s="71"/>
      <c r="B6" s="71"/>
      <c r="C6" s="87"/>
      <c r="D6" s="72"/>
      <c r="E6" s="88" t="s">
        <v>158</v>
      </c>
      <c r="F6" s="89" t="s">
        <v>357</v>
      </c>
      <c r="G6" s="90" t="s">
        <v>358</v>
      </c>
      <c r="H6" s="91"/>
    </row>
    <row r="7" spans="1:8" ht="19.5" customHeight="1">
      <c r="A7" s="92" t="s">
        <v>71</v>
      </c>
      <c r="B7" s="92" t="s">
        <v>71</v>
      </c>
      <c r="C7" s="93"/>
      <c r="D7" s="94" t="s">
        <v>71</v>
      </c>
      <c r="E7" s="94"/>
      <c r="F7" s="94" t="s">
        <v>71</v>
      </c>
      <c r="G7" s="95" t="s">
        <v>71</v>
      </c>
      <c r="H7" s="96" t="s">
        <v>71</v>
      </c>
    </row>
    <row r="8" spans="1:8" ht="19.5" customHeight="1">
      <c r="A8" s="92" t="s">
        <v>71</v>
      </c>
      <c r="B8" s="92" t="s">
        <v>71</v>
      </c>
      <c r="C8" s="93"/>
      <c r="D8" s="94" t="s">
        <v>71</v>
      </c>
      <c r="E8" s="94"/>
      <c r="F8" s="94" t="s">
        <v>71</v>
      </c>
      <c r="G8" s="95" t="s">
        <v>71</v>
      </c>
      <c r="H8" s="96" t="s">
        <v>71</v>
      </c>
    </row>
    <row r="9" spans="1:8" ht="19.5" customHeight="1">
      <c r="A9" s="92" t="s">
        <v>71</v>
      </c>
      <c r="B9" s="92" t="s">
        <v>71</v>
      </c>
      <c r="C9" s="93"/>
      <c r="D9" s="94" t="s">
        <v>71</v>
      </c>
      <c r="E9" s="94"/>
      <c r="F9" s="94" t="s">
        <v>71</v>
      </c>
      <c r="G9" s="95" t="s">
        <v>71</v>
      </c>
      <c r="H9" s="96" t="s">
        <v>71</v>
      </c>
    </row>
    <row r="10" spans="1:8" ht="19.5" customHeight="1">
      <c r="A10" s="92" t="s">
        <v>71</v>
      </c>
      <c r="B10" s="92" t="s">
        <v>71</v>
      </c>
      <c r="C10" s="93"/>
      <c r="D10" s="94" t="s">
        <v>71</v>
      </c>
      <c r="E10" s="94"/>
      <c r="F10" s="94" t="s">
        <v>71</v>
      </c>
      <c r="G10" s="95" t="s">
        <v>71</v>
      </c>
      <c r="H10" s="96" t="s">
        <v>71</v>
      </c>
    </row>
    <row r="11" spans="1:8" ht="19.5" customHeight="1">
      <c r="A11" s="92" t="s">
        <v>71</v>
      </c>
      <c r="B11" s="92" t="s">
        <v>71</v>
      </c>
      <c r="C11" s="93"/>
      <c r="D11" s="94" t="s">
        <v>71</v>
      </c>
      <c r="E11" s="94"/>
      <c r="F11" s="94" t="s">
        <v>71</v>
      </c>
      <c r="G11" s="95" t="s">
        <v>71</v>
      </c>
      <c r="H11" s="96" t="s">
        <v>71</v>
      </c>
    </row>
    <row r="12" spans="1:8" ht="19.5" customHeight="1">
      <c r="A12" s="92" t="s">
        <v>71</v>
      </c>
      <c r="B12" s="92" t="s">
        <v>71</v>
      </c>
      <c r="C12" s="93"/>
      <c r="D12" s="94" t="s">
        <v>71</v>
      </c>
      <c r="E12" s="94"/>
      <c r="F12" s="94" t="s">
        <v>71</v>
      </c>
      <c r="G12" s="95" t="s">
        <v>71</v>
      </c>
      <c r="H12" s="96" t="s">
        <v>71</v>
      </c>
    </row>
    <row r="13" spans="1:8" ht="19.5" customHeight="1">
      <c r="A13" s="92" t="s">
        <v>71</v>
      </c>
      <c r="B13" s="92" t="s">
        <v>71</v>
      </c>
      <c r="C13" s="93"/>
      <c r="D13" s="94" t="s">
        <v>71</v>
      </c>
      <c r="E13" s="94"/>
      <c r="F13" s="94" t="s">
        <v>71</v>
      </c>
      <c r="G13" s="95" t="s">
        <v>71</v>
      </c>
      <c r="H13" s="96" t="s">
        <v>71</v>
      </c>
    </row>
    <row r="14" spans="1:8" ht="19.5" customHeight="1">
      <c r="A14" s="92" t="s">
        <v>71</v>
      </c>
      <c r="B14" s="92" t="s">
        <v>71</v>
      </c>
      <c r="C14" s="93"/>
      <c r="D14" s="94" t="s">
        <v>71</v>
      </c>
      <c r="E14" s="94"/>
      <c r="F14" s="94" t="s">
        <v>71</v>
      </c>
      <c r="G14" s="95" t="s">
        <v>71</v>
      </c>
      <c r="H14" s="96" t="s">
        <v>71</v>
      </c>
    </row>
    <row r="15" spans="1:8" ht="19.5" customHeight="1">
      <c r="A15" s="92" t="s">
        <v>71</v>
      </c>
      <c r="B15" s="92" t="s">
        <v>71</v>
      </c>
      <c r="C15" s="93"/>
      <c r="D15" s="94" t="s">
        <v>71</v>
      </c>
      <c r="E15" s="94"/>
      <c r="F15" s="94" t="s">
        <v>71</v>
      </c>
      <c r="G15" s="95" t="s">
        <v>71</v>
      </c>
      <c r="H15" s="96" t="s">
        <v>71</v>
      </c>
    </row>
    <row r="16" spans="1:8" ht="19.5" customHeight="1">
      <c r="A16" s="92" t="s">
        <v>71</v>
      </c>
      <c r="B16" s="92" t="s">
        <v>71</v>
      </c>
      <c r="C16" s="93"/>
      <c r="D16" s="94" t="s">
        <v>71</v>
      </c>
      <c r="E16" s="94"/>
      <c r="F16" s="94" t="s">
        <v>71</v>
      </c>
      <c r="G16" s="95" t="s">
        <v>71</v>
      </c>
      <c r="H16" s="96" t="s">
        <v>71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16384" width="9.33203125" style="0" bestFit="1" customWidth="1"/>
  </cols>
  <sheetData>
    <row r="1" spans="1:8" ht="19.5" customHeight="1">
      <c r="A1" s="51"/>
      <c r="B1" s="52"/>
      <c r="C1" s="52"/>
      <c r="D1" s="52"/>
      <c r="E1" s="52"/>
      <c r="F1" s="52"/>
      <c r="G1" s="52"/>
      <c r="H1" s="53" t="s">
        <v>364</v>
      </c>
    </row>
    <row r="2" spans="1:8" ht="19.5" customHeight="1">
      <c r="A2" s="54" t="s">
        <v>365</v>
      </c>
      <c r="B2" s="54"/>
      <c r="C2" s="54"/>
      <c r="D2" s="54"/>
      <c r="E2" s="54"/>
      <c r="F2" s="54"/>
      <c r="G2" s="54"/>
      <c r="H2" s="54"/>
    </row>
    <row r="3" spans="1:8" ht="19.5" customHeight="1">
      <c r="A3" s="55" t="s">
        <v>0</v>
      </c>
      <c r="B3" s="56"/>
      <c r="C3" s="56"/>
      <c r="D3" s="56"/>
      <c r="E3" s="56"/>
      <c r="F3" s="57"/>
      <c r="G3" s="57"/>
      <c r="H3" s="58" t="s">
        <v>5</v>
      </c>
    </row>
    <row r="4" spans="1:8" ht="19.5" customHeight="1">
      <c r="A4" s="59" t="s">
        <v>56</v>
      </c>
      <c r="B4" s="60"/>
      <c r="C4" s="60"/>
      <c r="D4" s="60"/>
      <c r="E4" s="61"/>
      <c r="F4" s="62" t="s">
        <v>366</v>
      </c>
      <c r="G4" s="63"/>
      <c r="H4" s="63"/>
    </row>
    <row r="5" spans="1:8" ht="19.5" customHeight="1">
      <c r="A5" s="59" t="s">
        <v>65</v>
      </c>
      <c r="B5" s="60"/>
      <c r="C5" s="61"/>
      <c r="D5" s="64" t="s">
        <v>66</v>
      </c>
      <c r="E5" s="65" t="s">
        <v>109</v>
      </c>
      <c r="F5" s="66" t="s">
        <v>57</v>
      </c>
      <c r="G5" s="66" t="s">
        <v>105</v>
      </c>
      <c r="H5" s="63" t="s">
        <v>106</v>
      </c>
    </row>
    <row r="6" spans="1:8" ht="19.5" customHeight="1">
      <c r="A6" s="67" t="s">
        <v>68</v>
      </c>
      <c r="B6" s="68" t="s">
        <v>69</v>
      </c>
      <c r="C6" s="69" t="s">
        <v>70</v>
      </c>
      <c r="D6" s="70"/>
      <c r="E6" s="71"/>
      <c r="F6" s="72"/>
      <c r="G6" s="72"/>
      <c r="H6" s="73"/>
    </row>
    <row r="7" spans="1:8" ht="19.5" customHeight="1">
      <c r="A7" s="74" t="s">
        <v>71</v>
      </c>
      <c r="B7" s="74" t="s">
        <v>71</v>
      </c>
      <c r="C7" s="74" t="s">
        <v>71</v>
      </c>
      <c r="D7" s="74" t="s">
        <v>71</v>
      </c>
      <c r="E7" s="74" t="s">
        <v>71</v>
      </c>
      <c r="F7" s="75" t="s">
        <v>71</v>
      </c>
      <c r="G7" s="75"/>
      <c r="H7" s="75"/>
    </row>
    <row r="8" spans="1:8" ht="19.5" customHeight="1">
      <c r="A8" s="74" t="s">
        <v>71</v>
      </c>
      <c r="B8" s="74" t="s">
        <v>71</v>
      </c>
      <c r="C8" s="74" t="s">
        <v>71</v>
      </c>
      <c r="D8" s="74" t="s">
        <v>71</v>
      </c>
      <c r="E8" s="74" t="s">
        <v>71</v>
      </c>
      <c r="F8" s="75" t="s">
        <v>71</v>
      </c>
      <c r="G8" s="75"/>
      <c r="H8" s="75"/>
    </row>
    <row r="9" spans="1:8" ht="19.5" customHeight="1">
      <c r="A9" s="74" t="s">
        <v>71</v>
      </c>
      <c r="B9" s="74" t="s">
        <v>71</v>
      </c>
      <c r="C9" s="74" t="s">
        <v>71</v>
      </c>
      <c r="D9" s="74" t="s">
        <v>71</v>
      </c>
      <c r="E9" s="74" t="s">
        <v>71</v>
      </c>
      <c r="F9" s="75" t="s">
        <v>71</v>
      </c>
      <c r="G9" s="75"/>
      <c r="H9" s="75"/>
    </row>
    <row r="10" spans="1:8" ht="19.5" customHeight="1">
      <c r="A10" s="74" t="s">
        <v>71</v>
      </c>
      <c r="B10" s="74" t="s">
        <v>71</v>
      </c>
      <c r="C10" s="74" t="s">
        <v>71</v>
      </c>
      <c r="D10" s="74" t="s">
        <v>71</v>
      </c>
      <c r="E10" s="74" t="s">
        <v>71</v>
      </c>
      <c r="F10" s="75" t="s">
        <v>71</v>
      </c>
      <c r="G10" s="75"/>
      <c r="H10" s="75"/>
    </row>
    <row r="11" spans="1:8" ht="19.5" customHeight="1">
      <c r="A11" s="74" t="s">
        <v>71</v>
      </c>
      <c r="B11" s="74" t="s">
        <v>71</v>
      </c>
      <c r="C11" s="74" t="s">
        <v>71</v>
      </c>
      <c r="D11" s="74" t="s">
        <v>71</v>
      </c>
      <c r="E11" s="74" t="s">
        <v>71</v>
      </c>
      <c r="F11" s="75" t="s">
        <v>71</v>
      </c>
      <c r="G11" s="75"/>
      <c r="H11" s="75"/>
    </row>
    <row r="12" spans="1:8" ht="19.5" customHeight="1">
      <c r="A12" s="74" t="s">
        <v>71</v>
      </c>
      <c r="B12" s="74" t="s">
        <v>71</v>
      </c>
      <c r="C12" s="74" t="s">
        <v>71</v>
      </c>
      <c r="D12" s="74" t="s">
        <v>71</v>
      </c>
      <c r="E12" s="74" t="s">
        <v>71</v>
      </c>
      <c r="F12" s="75" t="s">
        <v>71</v>
      </c>
      <c r="G12" s="75"/>
      <c r="H12" s="75"/>
    </row>
    <row r="13" spans="1:8" ht="19.5" customHeight="1">
      <c r="A13" s="74" t="s">
        <v>71</v>
      </c>
      <c r="B13" s="74" t="s">
        <v>71</v>
      </c>
      <c r="C13" s="74" t="s">
        <v>71</v>
      </c>
      <c r="D13" s="74" t="s">
        <v>71</v>
      </c>
      <c r="E13" s="74" t="s">
        <v>71</v>
      </c>
      <c r="F13" s="75" t="s">
        <v>71</v>
      </c>
      <c r="G13" s="75"/>
      <c r="H13" s="75"/>
    </row>
    <row r="14" spans="1:8" ht="19.5" customHeight="1">
      <c r="A14" s="74" t="s">
        <v>71</v>
      </c>
      <c r="B14" s="74" t="s">
        <v>71</v>
      </c>
      <c r="C14" s="74" t="s">
        <v>71</v>
      </c>
      <c r="D14" s="74" t="s">
        <v>71</v>
      </c>
      <c r="E14" s="74" t="s">
        <v>71</v>
      </c>
      <c r="F14" s="75" t="s">
        <v>71</v>
      </c>
      <c r="G14" s="75"/>
      <c r="H14" s="75"/>
    </row>
    <row r="15" spans="1:8" ht="19.5" customHeight="1">
      <c r="A15" s="74" t="s">
        <v>71</v>
      </c>
      <c r="B15" s="74" t="s">
        <v>71</v>
      </c>
      <c r="C15" s="74" t="s">
        <v>71</v>
      </c>
      <c r="D15" s="74" t="s">
        <v>71</v>
      </c>
      <c r="E15" s="74" t="s">
        <v>71</v>
      </c>
      <c r="F15" s="75" t="s">
        <v>71</v>
      </c>
      <c r="G15" s="75"/>
      <c r="H15" s="75"/>
    </row>
    <row r="16" spans="1:8" ht="19.5" customHeight="1">
      <c r="A16" s="74" t="s">
        <v>71</v>
      </c>
      <c r="B16" s="74" t="s">
        <v>71</v>
      </c>
      <c r="C16" s="74" t="s">
        <v>71</v>
      </c>
      <c r="D16" s="74" t="s">
        <v>71</v>
      </c>
      <c r="E16" s="74" t="s">
        <v>71</v>
      </c>
      <c r="F16" s="75" t="s">
        <v>71</v>
      </c>
      <c r="G16" s="75"/>
      <c r="H16" s="75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45" style="0" customWidth="1"/>
    <col min="2" max="4" width="9.33203125" style="0" bestFit="1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  <col min="13" max="16384" width="9.33203125" style="0" bestFit="1" customWidth="1"/>
  </cols>
  <sheetData>
    <row r="1" spans="1:12" ht="1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0.25">
      <c r="A2" s="45" t="s">
        <v>367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 t="s">
        <v>5</v>
      </c>
    </row>
    <row r="4" spans="1:12" ht="12">
      <c r="A4" s="47" t="s">
        <v>368</v>
      </c>
      <c r="B4" s="47" t="s">
        <v>369</v>
      </c>
      <c r="C4" s="47"/>
      <c r="D4" s="47"/>
      <c r="E4" s="47" t="s">
        <v>370</v>
      </c>
      <c r="F4" s="47" t="s">
        <v>371</v>
      </c>
      <c r="G4" s="47" t="s">
        <v>372</v>
      </c>
      <c r="H4" s="47" t="s">
        <v>372</v>
      </c>
      <c r="I4" s="47" t="s">
        <v>372</v>
      </c>
      <c r="J4" s="47" t="s">
        <v>372</v>
      </c>
      <c r="K4" s="47" t="s">
        <v>372</v>
      </c>
      <c r="L4" s="47" t="s">
        <v>372</v>
      </c>
    </row>
    <row r="5" spans="1:12" ht="12">
      <c r="A5" s="47"/>
      <c r="B5" s="47" t="s">
        <v>373</v>
      </c>
      <c r="C5" s="47" t="s">
        <v>374</v>
      </c>
      <c r="D5" s="47" t="s">
        <v>375</v>
      </c>
      <c r="E5" s="47"/>
      <c r="F5" s="47"/>
      <c r="G5" s="47" t="s">
        <v>376</v>
      </c>
      <c r="H5" s="47" t="s">
        <v>376</v>
      </c>
      <c r="I5" s="48" t="s">
        <v>377</v>
      </c>
      <c r="J5" s="48" t="s">
        <v>377</v>
      </c>
      <c r="K5" s="48" t="s">
        <v>378</v>
      </c>
      <c r="L5" s="48" t="s">
        <v>378</v>
      </c>
    </row>
    <row r="6" spans="1:12" ht="12">
      <c r="A6" s="47"/>
      <c r="B6" s="47"/>
      <c r="C6" s="47"/>
      <c r="D6" s="47"/>
      <c r="E6" s="47"/>
      <c r="F6" s="47"/>
      <c r="G6" s="47" t="s">
        <v>379</v>
      </c>
      <c r="H6" s="48" t="s">
        <v>380</v>
      </c>
      <c r="I6" s="48" t="s">
        <v>379</v>
      </c>
      <c r="J6" s="48" t="s">
        <v>380</v>
      </c>
      <c r="K6" s="48" t="s">
        <v>379</v>
      </c>
      <c r="L6" s="48" t="s">
        <v>380</v>
      </c>
    </row>
    <row r="7" spans="1:12" ht="12">
      <c r="A7" s="49" t="s">
        <v>57</v>
      </c>
      <c r="B7" s="50">
        <v>256</v>
      </c>
      <c r="C7" s="50">
        <v>256</v>
      </c>
      <c r="D7" s="50">
        <v>0</v>
      </c>
      <c r="E7" s="49" t="s">
        <v>71</v>
      </c>
      <c r="F7" s="49" t="s">
        <v>71</v>
      </c>
      <c r="G7" s="49" t="s">
        <v>71</v>
      </c>
      <c r="H7" s="49" t="s">
        <v>71</v>
      </c>
      <c r="I7" s="49" t="s">
        <v>71</v>
      </c>
      <c r="J7" s="49" t="s">
        <v>71</v>
      </c>
      <c r="K7" s="49" t="s">
        <v>71</v>
      </c>
      <c r="L7" s="49" t="s">
        <v>71</v>
      </c>
    </row>
    <row r="8" spans="1:12" ht="12">
      <c r="A8" s="49" t="s">
        <v>0</v>
      </c>
      <c r="B8" s="50">
        <v>256</v>
      </c>
      <c r="C8" s="50">
        <v>256</v>
      </c>
      <c r="D8" s="50">
        <v>0</v>
      </c>
      <c r="E8" s="49" t="s">
        <v>71</v>
      </c>
      <c r="F8" s="49" t="s">
        <v>71</v>
      </c>
      <c r="G8" s="49" t="s">
        <v>71</v>
      </c>
      <c r="H8" s="49" t="s">
        <v>71</v>
      </c>
      <c r="I8" s="49" t="s">
        <v>71</v>
      </c>
      <c r="J8" s="49" t="s">
        <v>71</v>
      </c>
      <c r="K8" s="49" t="s">
        <v>71</v>
      </c>
      <c r="L8" s="49" t="s">
        <v>71</v>
      </c>
    </row>
    <row r="9" spans="1:12" ht="12">
      <c r="A9" s="49" t="s">
        <v>381</v>
      </c>
      <c r="B9" s="50">
        <v>256</v>
      </c>
      <c r="C9" s="50">
        <v>256</v>
      </c>
      <c r="D9" s="50">
        <v>0</v>
      </c>
      <c r="E9" s="49" t="s">
        <v>71</v>
      </c>
      <c r="F9" s="49" t="s">
        <v>71</v>
      </c>
      <c r="G9" s="49" t="s">
        <v>71</v>
      </c>
      <c r="H9" s="49" t="s">
        <v>71</v>
      </c>
      <c r="I9" s="49" t="s">
        <v>71</v>
      </c>
      <c r="J9" s="49" t="s">
        <v>71</v>
      </c>
      <c r="K9" s="49" t="s">
        <v>71</v>
      </c>
      <c r="L9" s="49" t="s">
        <v>71</v>
      </c>
    </row>
    <row r="10" spans="1:12" ht="252">
      <c r="A10" s="49" t="s">
        <v>349</v>
      </c>
      <c r="B10" s="50">
        <v>28</v>
      </c>
      <c r="C10" s="50">
        <v>28</v>
      </c>
      <c r="D10" s="50">
        <v>0</v>
      </c>
      <c r="E10" s="49" t="s">
        <v>382</v>
      </c>
      <c r="F10" s="49" t="s">
        <v>383</v>
      </c>
      <c r="G10" s="49" t="s">
        <v>384</v>
      </c>
      <c r="H10" s="49" t="s">
        <v>385</v>
      </c>
      <c r="I10" s="49" t="s">
        <v>386</v>
      </c>
      <c r="J10" s="49" t="s">
        <v>387</v>
      </c>
      <c r="K10" s="49" t="s">
        <v>388</v>
      </c>
      <c r="L10" s="49" t="s">
        <v>389</v>
      </c>
    </row>
    <row r="11" spans="1:12" ht="24">
      <c r="A11" s="49" t="s">
        <v>390</v>
      </c>
      <c r="B11" s="50">
        <v>0</v>
      </c>
      <c r="C11" s="50">
        <v>0</v>
      </c>
      <c r="D11" s="50">
        <v>0</v>
      </c>
      <c r="E11" s="49" t="s">
        <v>71</v>
      </c>
      <c r="F11" s="49" t="s">
        <v>71</v>
      </c>
      <c r="G11" s="49" t="s">
        <v>391</v>
      </c>
      <c r="H11" s="49" t="s">
        <v>392</v>
      </c>
      <c r="I11" s="49" t="s">
        <v>71</v>
      </c>
      <c r="J11" s="49" t="s">
        <v>71</v>
      </c>
      <c r="K11" s="49" t="s">
        <v>71</v>
      </c>
      <c r="L11" s="49" t="s">
        <v>71</v>
      </c>
    </row>
    <row r="12" spans="1:12" ht="24">
      <c r="A12" s="49" t="s">
        <v>390</v>
      </c>
      <c r="B12" s="50">
        <v>0</v>
      </c>
      <c r="C12" s="50">
        <v>0</v>
      </c>
      <c r="D12" s="50">
        <v>0</v>
      </c>
      <c r="E12" s="49" t="s">
        <v>71</v>
      </c>
      <c r="F12" s="49" t="s">
        <v>71</v>
      </c>
      <c r="G12" s="49" t="s">
        <v>393</v>
      </c>
      <c r="H12" s="49" t="s">
        <v>394</v>
      </c>
      <c r="I12" s="49" t="s">
        <v>71</v>
      </c>
      <c r="J12" s="49" t="s">
        <v>71</v>
      </c>
      <c r="K12" s="49" t="s">
        <v>71</v>
      </c>
      <c r="L12" s="49" t="s">
        <v>71</v>
      </c>
    </row>
    <row r="13" spans="1:12" ht="24">
      <c r="A13" s="49" t="s">
        <v>390</v>
      </c>
      <c r="B13" s="50">
        <v>0</v>
      </c>
      <c r="C13" s="50">
        <v>0</v>
      </c>
      <c r="D13" s="50">
        <v>0</v>
      </c>
      <c r="E13" s="49" t="s">
        <v>71</v>
      </c>
      <c r="F13" s="49" t="s">
        <v>71</v>
      </c>
      <c r="G13" s="49" t="s">
        <v>395</v>
      </c>
      <c r="H13" s="49" t="s">
        <v>396</v>
      </c>
      <c r="I13" s="49" t="s">
        <v>71</v>
      </c>
      <c r="J13" s="49" t="s">
        <v>71</v>
      </c>
      <c r="K13" s="49" t="s">
        <v>71</v>
      </c>
      <c r="L13" s="49" t="s">
        <v>71</v>
      </c>
    </row>
    <row r="14" spans="1:12" ht="24">
      <c r="A14" s="49" t="s">
        <v>390</v>
      </c>
      <c r="B14" s="50">
        <v>0</v>
      </c>
      <c r="C14" s="50">
        <v>0</v>
      </c>
      <c r="D14" s="50">
        <v>0</v>
      </c>
      <c r="E14" s="49" t="s">
        <v>71</v>
      </c>
      <c r="F14" s="49" t="s">
        <v>71</v>
      </c>
      <c r="G14" s="49" t="s">
        <v>397</v>
      </c>
      <c r="H14" s="49" t="s">
        <v>398</v>
      </c>
      <c r="I14" s="49" t="s">
        <v>71</v>
      </c>
      <c r="J14" s="49" t="s">
        <v>71</v>
      </c>
      <c r="K14" s="49" t="s">
        <v>71</v>
      </c>
      <c r="L14" s="49" t="s">
        <v>71</v>
      </c>
    </row>
    <row r="15" spans="1:12" ht="24">
      <c r="A15" s="49" t="s">
        <v>390</v>
      </c>
      <c r="B15" s="50">
        <v>0</v>
      </c>
      <c r="C15" s="50">
        <v>0</v>
      </c>
      <c r="D15" s="50">
        <v>0</v>
      </c>
      <c r="E15" s="49" t="s">
        <v>71</v>
      </c>
      <c r="F15" s="49" t="s">
        <v>71</v>
      </c>
      <c r="G15" s="49" t="s">
        <v>399</v>
      </c>
      <c r="H15" s="49" t="s">
        <v>400</v>
      </c>
      <c r="I15" s="49" t="s">
        <v>71</v>
      </c>
      <c r="J15" s="49" t="s">
        <v>71</v>
      </c>
      <c r="K15" s="49" t="s">
        <v>71</v>
      </c>
      <c r="L15" s="49" t="s">
        <v>71</v>
      </c>
    </row>
    <row r="16" spans="1:12" ht="24">
      <c r="A16" s="49" t="s">
        <v>390</v>
      </c>
      <c r="B16" s="50">
        <v>0</v>
      </c>
      <c r="C16" s="50">
        <v>0</v>
      </c>
      <c r="D16" s="50">
        <v>0</v>
      </c>
      <c r="E16" s="49" t="s">
        <v>71</v>
      </c>
      <c r="F16" s="49" t="s">
        <v>71</v>
      </c>
      <c r="G16" s="49" t="s">
        <v>401</v>
      </c>
      <c r="H16" s="49" t="s">
        <v>402</v>
      </c>
      <c r="I16" s="49" t="s">
        <v>71</v>
      </c>
      <c r="J16" s="49" t="s">
        <v>71</v>
      </c>
      <c r="K16" s="49" t="s">
        <v>71</v>
      </c>
      <c r="L16" s="49" t="s">
        <v>71</v>
      </c>
    </row>
    <row r="17" spans="1:12" ht="24">
      <c r="A17" s="49" t="s">
        <v>390</v>
      </c>
      <c r="B17" s="50">
        <v>0</v>
      </c>
      <c r="C17" s="50">
        <v>0</v>
      </c>
      <c r="D17" s="50">
        <v>0</v>
      </c>
      <c r="E17" s="49" t="s">
        <v>71</v>
      </c>
      <c r="F17" s="49" t="s">
        <v>71</v>
      </c>
      <c r="G17" s="49" t="s">
        <v>403</v>
      </c>
      <c r="H17" s="49" t="s">
        <v>404</v>
      </c>
      <c r="I17" s="49" t="s">
        <v>71</v>
      </c>
      <c r="J17" s="49" t="s">
        <v>71</v>
      </c>
      <c r="K17" s="49" t="s">
        <v>71</v>
      </c>
      <c r="L17" s="49" t="s">
        <v>71</v>
      </c>
    </row>
    <row r="18" spans="1:12" ht="24">
      <c r="A18" s="49" t="s">
        <v>390</v>
      </c>
      <c r="B18" s="50">
        <v>0</v>
      </c>
      <c r="C18" s="50">
        <v>0</v>
      </c>
      <c r="D18" s="50">
        <v>0</v>
      </c>
      <c r="E18" s="49" t="s">
        <v>71</v>
      </c>
      <c r="F18" s="49" t="s">
        <v>71</v>
      </c>
      <c r="G18" s="49" t="s">
        <v>405</v>
      </c>
      <c r="H18" s="49" t="s">
        <v>406</v>
      </c>
      <c r="I18" s="49" t="s">
        <v>71</v>
      </c>
      <c r="J18" s="49" t="s">
        <v>71</v>
      </c>
      <c r="K18" s="49" t="s">
        <v>71</v>
      </c>
      <c r="L18" s="49" t="s">
        <v>71</v>
      </c>
    </row>
    <row r="19" spans="1:12" ht="24">
      <c r="A19" s="49" t="s">
        <v>390</v>
      </c>
      <c r="B19" s="50">
        <v>0</v>
      </c>
      <c r="C19" s="50">
        <v>0</v>
      </c>
      <c r="D19" s="50">
        <v>0</v>
      </c>
      <c r="E19" s="49" t="s">
        <v>71</v>
      </c>
      <c r="F19" s="49" t="s">
        <v>71</v>
      </c>
      <c r="G19" s="49" t="s">
        <v>407</v>
      </c>
      <c r="H19" s="49" t="s">
        <v>408</v>
      </c>
      <c r="I19" s="49" t="s">
        <v>71</v>
      </c>
      <c r="J19" s="49" t="s">
        <v>71</v>
      </c>
      <c r="K19" s="49" t="s">
        <v>71</v>
      </c>
      <c r="L19" s="49" t="s">
        <v>71</v>
      </c>
    </row>
    <row r="20" spans="1:12" ht="36">
      <c r="A20" s="49" t="s">
        <v>390</v>
      </c>
      <c r="B20" s="50">
        <v>0</v>
      </c>
      <c r="C20" s="50">
        <v>0</v>
      </c>
      <c r="D20" s="50">
        <v>0</v>
      </c>
      <c r="E20" s="49" t="s">
        <v>71</v>
      </c>
      <c r="F20" s="49" t="s">
        <v>71</v>
      </c>
      <c r="G20" s="49" t="s">
        <v>409</v>
      </c>
      <c r="H20" s="49" t="s">
        <v>410</v>
      </c>
      <c r="I20" s="49" t="s">
        <v>71</v>
      </c>
      <c r="J20" s="49" t="s">
        <v>71</v>
      </c>
      <c r="K20" s="49" t="s">
        <v>71</v>
      </c>
      <c r="L20" s="49" t="s">
        <v>71</v>
      </c>
    </row>
    <row r="21" spans="1:12" ht="24">
      <c r="A21" s="49" t="s">
        <v>390</v>
      </c>
      <c r="B21" s="50">
        <v>0</v>
      </c>
      <c r="C21" s="50">
        <v>0</v>
      </c>
      <c r="D21" s="50">
        <v>0</v>
      </c>
      <c r="E21" s="49" t="s">
        <v>71</v>
      </c>
      <c r="F21" s="49" t="s">
        <v>71</v>
      </c>
      <c r="G21" s="49" t="s">
        <v>411</v>
      </c>
      <c r="H21" s="49" t="s">
        <v>412</v>
      </c>
      <c r="I21" s="49" t="s">
        <v>71</v>
      </c>
      <c r="J21" s="49" t="s">
        <v>71</v>
      </c>
      <c r="K21" s="49" t="s">
        <v>71</v>
      </c>
      <c r="L21" s="49" t="s">
        <v>71</v>
      </c>
    </row>
    <row r="22" spans="1:12" ht="12">
      <c r="A22" s="49" t="s">
        <v>390</v>
      </c>
      <c r="B22" s="50">
        <v>0</v>
      </c>
      <c r="C22" s="50">
        <v>0</v>
      </c>
      <c r="D22" s="50">
        <v>0</v>
      </c>
      <c r="E22" s="49" t="s">
        <v>71</v>
      </c>
      <c r="F22" s="49" t="s">
        <v>71</v>
      </c>
      <c r="G22" s="49" t="s">
        <v>413</v>
      </c>
      <c r="H22" s="49" t="s">
        <v>414</v>
      </c>
      <c r="I22" s="49" t="s">
        <v>71</v>
      </c>
      <c r="J22" s="49" t="s">
        <v>71</v>
      </c>
      <c r="K22" s="49" t="s">
        <v>71</v>
      </c>
      <c r="L22" s="49" t="s">
        <v>71</v>
      </c>
    </row>
    <row r="23" spans="1:12" ht="36">
      <c r="A23" s="49" t="s">
        <v>390</v>
      </c>
      <c r="B23" s="50">
        <v>0</v>
      </c>
      <c r="C23" s="50">
        <v>0</v>
      </c>
      <c r="D23" s="50">
        <v>0</v>
      </c>
      <c r="E23" s="49" t="s">
        <v>71</v>
      </c>
      <c r="F23" s="49" t="s">
        <v>71</v>
      </c>
      <c r="G23" s="49" t="s">
        <v>415</v>
      </c>
      <c r="H23" s="49" t="s">
        <v>416</v>
      </c>
      <c r="I23" s="49" t="s">
        <v>71</v>
      </c>
      <c r="J23" s="49" t="s">
        <v>71</v>
      </c>
      <c r="K23" s="49" t="s">
        <v>71</v>
      </c>
      <c r="L23" s="49" t="s">
        <v>71</v>
      </c>
    </row>
    <row r="24" spans="1:12" ht="24">
      <c r="A24" s="49" t="s">
        <v>390</v>
      </c>
      <c r="B24" s="50">
        <v>0</v>
      </c>
      <c r="C24" s="50">
        <v>0</v>
      </c>
      <c r="D24" s="50">
        <v>0</v>
      </c>
      <c r="E24" s="49" t="s">
        <v>71</v>
      </c>
      <c r="F24" s="49" t="s">
        <v>71</v>
      </c>
      <c r="G24" s="49" t="s">
        <v>417</v>
      </c>
      <c r="H24" s="49" t="s">
        <v>418</v>
      </c>
      <c r="I24" s="49" t="s">
        <v>71</v>
      </c>
      <c r="J24" s="49" t="s">
        <v>71</v>
      </c>
      <c r="K24" s="49" t="s">
        <v>71</v>
      </c>
      <c r="L24" s="49" t="s">
        <v>71</v>
      </c>
    </row>
    <row r="25" spans="1:12" ht="24">
      <c r="A25" s="49" t="s">
        <v>390</v>
      </c>
      <c r="B25" s="50">
        <v>0</v>
      </c>
      <c r="C25" s="50">
        <v>0</v>
      </c>
      <c r="D25" s="50">
        <v>0</v>
      </c>
      <c r="E25" s="49" t="s">
        <v>71</v>
      </c>
      <c r="F25" s="49" t="s">
        <v>71</v>
      </c>
      <c r="G25" s="49" t="s">
        <v>419</v>
      </c>
      <c r="H25" s="49" t="s">
        <v>420</v>
      </c>
      <c r="I25" s="49" t="s">
        <v>71</v>
      </c>
      <c r="J25" s="49" t="s">
        <v>71</v>
      </c>
      <c r="K25" s="49" t="s">
        <v>71</v>
      </c>
      <c r="L25" s="49" t="s">
        <v>71</v>
      </c>
    </row>
    <row r="26" spans="1:12" ht="24">
      <c r="A26" s="49" t="s">
        <v>390</v>
      </c>
      <c r="B26" s="50">
        <v>0</v>
      </c>
      <c r="C26" s="50">
        <v>0</v>
      </c>
      <c r="D26" s="50">
        <v>0</v>
      </c>
      <c r="E26" s="49" t="s">
        <v>71</v>
      </c>
      <c r="F26" s="49" t="s">
        <v>71</v>
      </c>
      <c r="G26" s="49" t="s">
        <v>421</v>
      </c>
      <c r="H26" s="49" t="s">
        <v>422</v>
      </c>
      <c r="I26" s="49" t="s">
        <v>71</v>
      </c>
      <c r="J26" s="49" t="s">
        <v>71</v>
      </c>
      <c r="K26" s="49" t="s">
        <v>71</v>
      </c>
      <c r="L26" s="49" t="s">
        <v>71</v>
      </c>
    </row>
    <row r="27" spans="1:12" ht="36">
      <c r="A27" s="49" t="s">
        <v>344</v>
      </c>
      <c r="B27" s="50">
        <v>8</v>
      </c>
      <c r="C27" s="50">
        <v>8</v>
      </c>
      <c r="D27" s="50">
        <v>0</v>
      </c>
      <c r="E27" s="49" t="s">
        <v>423</v>
      </c>
      <c r="F27" s="49" t="s">
        <v>424</v>
      </c>
      <c r="G27" s="49" t="s">
        <v>425</v>
      </c>
      <c r="H27" s="49" t="s">
        <v>426</v>
      </c>
      <c r="I27" s="49" t="s">
        <v>71</v>
      </c>
      <c r="J27" s="49" t="s">
        <v>71</v>
      </c>
      <c r="K27" s="49" t="s">
        <v>71</v>
      </c>
      <c r="L27" s="49" t="s">
        <v>71</v>
      </c>
    </row>
    <row r="28" spans="1:12" ht="12">
      <c r="A28" s="49" t="s">
        <v>390</v>
      </c>
      <c r="B28" s="50">
        <v>0</v>
      </c>
      <c r="C28" s="50">
        <v>0</v>
      </c>
      <c r="D28" s="50">
        <v>0</v>
      </c>
      <c r="E28" s="49" t="s">
        <v>71</v>
      </c>
      <c r="F28" s="49" t="s">
        <v>71</v>
      </c>
      <c r="G28" s="49" t="s">
        <v>427</v>
      </c>
      <c r="H28" s="49" t="s">
        <v>428</v>
      </c>
      <c r="I28" s="49" t="s">
        <v>71</v>
      </c>
      <c r="J28" s="49" t="s">
        <v>71</v>
      </c>
      <c r="K28" s="49" t="s">
        <v>71</v>
      </c>
      <c r="L28" s="49" t="s">
        <v>71</v>
      </c>
    </row>
    <row r="29" spans="1:12" ht="84">
      <c r="A29" s="49" t="s">
        <v>350</v>
      </c>
      <c r="B29" s="50">
        <v>50</v>
      </c>
      <c r="C29" s="50">
        <v>50</v>
      </c>
      <c r="D29" s="50">
        <v>0</v>
      </c>
      <c r="E29" s="49" t="s">
        <v>429</v>
      </c>
      <c r="F29" s="49" t="s">
        <v>430</v>
      </c>
      <c r="G29" s="49" t="s">
        <v>431</v>
      </c>
      <c r="H29" s="49" t="s">
        <v>432</v>
      </c>
      <c r="I29" s="49" t="s">
        <v>71</v>
      </c>
      <c r="J29" s="49" t="s">
        <v>71</v>
      </c>
      <c r="K29" s="49" t="s">
        <v>433</v>
      </c>
      <c r="L29" s="49" t="s">
        <v>434</v>
      </c>
    </row>
    <row r="30" spans="1:12" ht="12">
      <c r="A30" s="49" t="s">
        <v>390</v>
      </c>
      <c r="B30" s="50">
        <v>0</v>
      </c>
      <c r="C30" s="50">
        <v>0</v>
      </c>
      <c r="D30" s="50">
        <v>0</v>
      </c>
      <c r="E30" s="49" t="s">
        <v>71</v>
      </c>
      <c r="F30" s="49" t="s">
        <v>71</v>
      </c>
      <c r="G30" s="49" t="s">
        <v>435</v>
      </c>
      <c r="H30" s="49" t="s">
        <v>436</v>
      </c>
      <c r="I30" s="49" t="s">
        <v>71</v>
      </c>
      <c r="J30" s="49" t="s">
        <v>71</v>
      </c>
      <c r="K30" s="49" t="s">
        <v>71</v>
      </c>
      <c r="L30" s="49" t="s">
        <v>71</v>
      </c>
    </row>
    <row r="31" spans="1:12" ht="12">
      <c r="A31" s="49" t="s">
        <v>390</v>
      </c>
      <c r="B31" s="50">
        <v>0</v>
      </c>
      <c r="C31" s="50">
        <v>0</v>
      </c>
      <c r="D31" s="50">
        <v>0</v>
      </c>
      <c r="E31" s="49" t="s">
        <v>71</v>
      </c>
      <c r="F31" s="49" t="s">
        <v>71</v>
      </c>
      <c r="G31" s="49" t="s">
        <v>437</v>
      </c>
      <c r="H31" s="49" t="s">
        <v>438</v>
      </c>
      <c r="I31" s="49" t="s">
        <v>71</v>
      </c>
      <c r="J31" s="49" t="s">
        <v>71</v>
      </c>
      <c r="K31" s="49" t="s">
        <v>71</v>
      </c>
      <c r="L31" s="49" t="s">
        <v>71</v>
      </c>
    </row>
    <row r="32" spans="1:12" ht="24">
      <c r="A32" s="49" t="s">
        <v>390</v>
      </c>
      <c r="B32" s="50">
        <v>0</v>
      </c>
      <c r="C32" s="50">
        <v>0</v>
      </c>
      <c r="D32" s="50">
        <v>0</v>
      </c>
      <c r="E32" s="49" t="s">
        <v>71</v>
      </c>
      <c r="F32" s="49" t="s">
        <v>71</v>
      </c>
      <c r="G32" s="49" t="s">
        <v>439</v>
      </c>
      <c r="H32" s="49" t="s">
        <v>440</v>
      </c>
      <c r="I32" s="49" t="s">
        <v>71</v>
      </c>
      <c r="J32" s="49" t="s">
        <v>71</v>
      </c>
      <c r="K32" s="49" t="s">
        <v>71</v>
      </c>
      <c r="L32" s="49" t="s">
        <v>71</v>
      </c>
    </row>
    <row r="33" spans="1:12" ht="60">
      <c r="A33" s="49" t="s">
        <v>390</v>
      </c>
      <c r="B33" s="50">
        <v>0</v>
      </c>
      <c r="C33" s="50">
        <v>0</v>
      </c>
      <c r="D33" s="50">
        <v>0</v>
      </c>
      <c r="E33" s="49" t="s">
        <v>71</v>
      </c>
      <c r="F33" s="49" t="s">
        <v>71</v>
      </c>
      <c r="G33" s="49" t="s">
        <v>441</v>
      </c>
      <c r="H33" s="49" t="s">
        <v>442</v>
      </c>
      <c r="I33" s="49" t="s">
        <v>71</v>
      </c>
      <c r="J33" s="49" t="s">
        <v>71</v>
      </c>
      <c r="K33" s="49" t="s">
        <v>71</v>
      </c>
      <c r="L33" s="49" t="s">
        <v>71</v>
      </c>
    </row>
    <row r="34" spans="1:12" ht="108">
      <c r="A34" s="49" t="s">
        <v>345</v>
      </c>
      <c r="B34" s="50">
        <v>50</v>
      </c>
      <c r="C34" s="50">
        <v>50</v>
      </c>
      <c r="D34" s="50">
        <v>0</v>
      </c>
      <c r="E34" s="49" t="s">
        <v>443</v>
      </c>
      <c r="F34" s="49" t="s">
        <v>444</v>
      </c>
      <c r="G34" s="49" t="s">
        <v>445</v>
      </c>
      <c r="H34" s="49" t="s">
        <v>434</v>
      </c>
      <c r="I34" s="49" t="s">
        <v>446</v>
      </c>
      <c r="J34" s="49" t="s">
        <v>447</v>
      </c>
      <c r="K34" s="49" t="s">
        <v>388</v>
      </c>
      <c r="L34" s="49" t="s">
        <v>434</v>
      </c>
    </row>
    <row r="35" spans="1:12" ht="12">
      <c r="A35" s="49" t="s">
        <v>390</v>
      </c>
      <c r="B35" s="50">
        <v>0</v>
      </c>
      <c r="C35" s="50">
        <v>0</v>
      </c>
      <c r="D35" s="50">
        <v>0</v>
      </c>
      <c r="E35" s="49" t="s">
        <v>71</v>
      </c>
      <c r="F35" s="49" t="s">
        <v>71</v>
      </c>
      <c r="G35" s="49" t="s">
        <v>448</v>
      </c>
      <c r="H35" s="49" t="s">
        <v>449</v>
      </c>
      <c r="I35" s="49" t="s">
        <v>71</v>
      </c>
      <c r="J35" s="49" t="s">
        <v>71</v>
      </c>
      <c r="K35" s="49" t="s">
        <v>71</v>
      </c>
      <c r="L35" s="49" t="s">
        <v>71</v>
      </c>
    </row>
    <row r="36" spans="1:12" ht="24">
      <c r="A36" s="49" t="s">
        <v>390</v>
      </c>
      <c r="B36" s="50">
        <v>0</v>
      </c>
      <c r="C36" s="50">
        <v>0</v>
      </c>
      <c r="D36" s="50">
        <v>0</v>
      </c>
      <c r="E36" s="49" t="s">
        <v>71</v>
      </c>
      <c r="F36" s="49" t="s">
        <v>71</v>
      </c>
      <c r="G36" s="49" t="s">
        <v>450</v>
      </c>
      <c r="H36" s="49" t="s">
        <v>398</v>
      </c>
      <c r="I36" s="49" t="s">
        <v>71</v>
      </c>
      <c r="J36" s="49" t="s">
        <v>71</v>
      </c>
      <c r="K36" s="49" t="s">
        <v>71</v>
      </c>
      <c r="L36" s="49" t="s">
        <v>71</v>
      </c>
    </row>
    <row r="37" spans="1:12" ht="72">
      <c r="A37" s="49" t="s">
        <v>390</v>
      </c>
      <c r="B37" s="50">
        <v>0</v>
      </c>
      <c r="C37" s="50">
        <v>0</v>
      </c>
      <c r="D37" s="50">
        <v>0</v>
      </c>
      <c r="E37" s="49" t="s">
        <v>71</v>
      </c>
      <c r="F37" s="49" t="s">
        <v>71</v>
      </c>
      <c r="G37" s="49" t="s">
        <v>451</v>
      </c>
      <c r="H37" s="49" t="s">
        <v>452</v>
      </c>
      <c r="I37" s="49" t="s">
        <v>71</v>
      </c>
      <c r="J37" s="49" t="s">
        <v>71</v>
      </c>
      <c r="K37" s="49" t="s">
        <v>71</v>
      </c>
      <c r="L37" s="49" t="s">
        <v>71</v>
      </c>
    </row>
    <row r="38" spans="1:12" ht="48">
      <c r="A38" s="49" t="s">
        <v>390</v>
      </c>
      <c r="B38" s="50">
        <v>0</v>
      </c>
      <c r="C38" s="50">
        <v>0</v>
      </c>
      <c r="D38" s="50">
        <v>0</v>
      </c>
      <c r="E38" s="49" t="s">
        <v>71</v>
      </c>
      <c r="F38" s="49" t="s">
        <v>71</v>
      </c>
      <c r="G38" s="49" t="s">
        <v>453</v>
      </c>
      <c r="H38" s="49" t="s">
        <v>454</v>
      </c>
      <c r="I38" s="49" t="s">
        <v>71</v>
      </c>
      <c r="J38" s="49" t="s">
        <v>71</v>
      </c>
      <c r="K38" s="49" t="s">
        <v>71</v>
      </c>
      <c r="L38" s="49" t="s">
        <v>71</v>
      </c>
    </row>
    <row r="39" spans="1:12" ht="12">
      <c r="A39" s="49" t="s">
        <v>390</v>
      </c>
      <c r="B39" s="50">
        <v>0</v>
      </c>
      <c r="C39" s="50">
        <v>0</v>
      </c>
      <c r="D39" s="50">
        <v>0</v>
      </c>
      <c r="E39" s="49" t="s">
        <v>71</v>
      </c>
      <c r="F39" s="49" t="s">
        <v>71</v>
      </c>
      <c r="G39" s="49" t="s">
        <v>455</v>
      </c>
      <c r="H39" s="49" t="s">
        <v>456</v>
      </c>
      <c r="I39" s="49" t="s">
        <v>71</v>
      </c>
      <c r="J39" s="49" t="s">
        <v>71</v>
      </c>
      <c r="K39" s="49" t="s">
        <v>71</v>
      </c>
      <c r="L39" s="49" t="s">
        <v>71</v>
      </c>
    </row>
    <row r="40" spans="1:12" ht="96">
      <c r="A40" s="49" t="s">
        <v>348</v>
      </c>
      <c r="B40" s="50">
        <v>10</v>
      </c>
      <c r="C40" s="50">
        <v>10</v>
      </c>
      <c r="D40" s="50">
        <v>0</v>
      </c>
      <c r="E40" s="49" t="s">
        <v>457</v>
      </c>
      <c r="F40" s="49" t="s">
        <v>458</v>
      </c>
      <c r="G40" s="49" t="s">
        <v>224</v>
      </c>
      <c r="H40" s="49" t="s">
        <v>459</v>
      </c>
      <c r="I40" s="49" t="s">
        <v>460</v>
      </c>
      <c r="J40" s="49" t="s">
        <v>461</v>
      </c>
      <c r="K40" s="49" t="s">
        <v>462</v>
      </c>
      <c r="L40" s="49" t="s">
        <v>392</v>
      </c>
    </row>
    <row r="41" spans="1:12" ht="12">
      <c r="A41" s="49" t="s">
        <v>390</v>
      </c>
      <c r="B41" s="50">
        <v>0</v>
      </c>
      <c r="C41" s="50">
        <v>0</v>
      </c>
      <c r="D41" s="50">
        <v>0</v>
      </c>
      <c r="E41" s="49" t="s">
        <v>71</v>
      </c>
      <c r="F41" s="49" t="s">
        <v>71</v>
      </c>
      <c r="G41" s="49" t="s">
        <v>463</v>
      </c>
      <c r="H41" s="49" t="s">
        <v>464</v>
      </c>
      <c r="I41" s="49" t="s">
        <v>71</v>
      </c>
      <c r="J41" s="49" t="s">
        <v>71</v>
      </c>
      <c r="K41" s="49" t="s">
        <v>71</v>
      </c>
      <c r="L41" s="49" t="s">
        <v>71</v>
      </c>
    </row>
    <row r="42" spans="1:12" ht="12">
      <c r="A42" s="49" t="s">
        <v>390</v>
      </c>
      <c r="B42" s="50">
        <v>0</v>
      </c>
      <c r="C42" s="50">
        <v>0</v>
      </c>
      <c r="D42" s="50">
        <v>0</v>
      </c>
      <c r="E42" s="49" t="s">
        <v>71</v>
      </c>
      <c r="F42" s="49" t="s">
        <v>71</v>
      </c>
      <c r="G42" s="49" t="s">
        <v>465</v>
      </c>
      <c r="H42" s="49" t="s">
        <v>466</v>
      </c>
      <c r="I42" s="49" t="s">
        <v>71</v>
      </c>
      <c r="J42" s="49" t="s">
        <v>71</v>
      </c>
      <c r="K42" s="49" t="s">
        <v>71</v>
      </c>
      <c r="L42" s="49" t="s">
        <v>71</v>
      </c>
    </row>
    <row r="43" spans="1:12" ht="24">
      <c r="A43" s="49" t="s">
        <v>390</v>
      </c>
      <c r="B43" s="50">
        <v>0</v>
      </c>
      <c r="C43" s="50">
        <v>0</v>
      </c>
      <c r="D43" s="50">
        <v>0</v>
      </c>
      <c r="E43" s="49" t="s">
        <v>71</v>
      </c>
      <c r="F43" s="49" t="s">
        <v>71</v>
      </c>
      <c r="G43" s="49" t="s">
        <v>467</v>
      </c>
      <c r="H43" s="49" t="s">
        <v>468</v>
      </c>
      <c r="I43" s="49" t="s">
        <v>71</v>
      </c>
      <c r="J43" s="49" t="s">
        <v>71</v>
      </c>
      <c r="K43" s="49" t="s">
        <v>71</v>
      </c>
      <c r="L43" s="49" t="s">
        <v>71</v>
      </c>
    </row>
    <row r="44" spans="1:12" ht="12">
      <c r="A44" s="49" t="s">
        <v>390</v>
      </c>
      <c r="B44" s="50">
        <v>0</v>
      </c>
      <c r="C44" s="50">
        <v>0</v>
      </c>
      <c r="D44" s="50">
        <v>0</v>
      </c>
      <c r="E44" s="49" t="s">
        <v>71</v>
      </c>
      <c r="F44" s="49" t="s">
        <v>71</v>
      </c>
      <c r="G44" s="49" t="s">
        <v>469</v>
      </c>
      <c r="H44" s="49" t="s">
        <v>470</v>
      </c>
      <c r="I44" s="49" t="s">
        <v>71</v>
      </c>
      <c r="J44" s="49" t="s">
        <v>71</v>
      </c>
      <c r="K44" s="49" t="s">
        <v>71</v>
      </c>
      <c r="L44" s="49" t="s">
        <v>71</v>
      </c>
    </row>
    <row r="45" spans="1:12" ht="12">
      <c r="A45" s="49" t="s">
        <v>390</v>
      </c>
      <c r="B45" s="50">
        <v>0</v>
      </c>
      <c r="C45" s="50">
        <v>0</v>
      </c>
      <c r="D45" s="50">
        <v>0</v>
      </c>
      <c r="E45" s="49" t="s">
        <v>71</v>
      </c>
      <c r="F45" s="49" t="s">
        <v>71</v>
      </c>
      <c r="G45" s="49" t="s">
        <v>471</v>
      </c>
      <c r="H45" s="49" t="s">
        <v>472</v>
      </c>
      <c r="I45" s="49" t="s">
        <v>71</v>
      </c>
      <c r="J45" s="49" t="s">
        <v>71</v>
      </c>
      <c r="K45" s="49" t="s">
        <v>71</v>
      </c>
      <c r="L45" s="49" t="s">
        <v>71</v>
      </c>
    </row>
    <row r="46" spans="1:12" ht="24">
      <c r="A46" s="49" t="s">
        <v>390</v>
      </c>
      <c r="B46" s="50">
        <v>0</v>
      </c>
      <c r="C46" s="50">
        <v>0</v>
      </c>
      <c r="D46" s="50">
        <v>0</v>
      </c>
      <c r="E46" s="49" t="s">
        <v>71</v>
      </c>
      <c r="F46" s="49" t="s">
        <v>71</v>
      </c>
      <c r="G46" s="49" t="s">
        <v>473</v>
      </c>
      <c r="H46" s="49" t="s">
        <v>474</v>
      </c>
      <c r="I46" s="49" t="s">
        <v>71</v>
      </c>
      <c r="J46" s="49" t="s">
        <v>71</v>
      </c>
      <c r="K46" s="49" t="s">
        <v>71</v>
      </c>
      <c r="L46" s="49" t="s">
        <v>71</v>
      </c>
    </row>
    <row r="47" spans="1:12" ht="168">
      <c r="A47" s="49" t="s">
        <v>346</v>
      </c>
      <c r="B47" s="50">
        <v>76</v>
      </c>
      <c r="C47" s="50">
        <v>76</v>
      </c>
      <c r="D47" s="50">
        <v>0</v>
      </c>
      <c r="E47" s="49" t="s">
        <v>475</v>
      </c>
      <c r="F47" s="49" t="s">
        <v>476</v>
      </c>
      <c r="G47" s="49" t="s">
        <v>477</v>
      </c>
      <c r="H47" s="49" t="s">
        <v>478</v>
      </c>
      <c r="I47" s="49" t="s">
        <v>479</v>
      </c>
      <c r="J47" s="49" t="s">
        <v>480</v>
      </c>
      <c r="K47" s="49" t="s">
        <v>481</v>
      </c>
      <c r="L47" s="49" t="s">
        <v>434</v>
      </c>
    </row>
    <row r="48" spans="1:12" ht="24">
      <c r="A48" s="49" t="s">
        <v>390</v>
      </c>
      <c r="B48" s="50">
        <v>0</v>
      </c>
      <c r="C48" s="50">
        <v>0</v>
      </c>
      <c r="D48" s="50">
        <v>0</v>
      </c>
      <c r="E48" s="49" t="s">
        <v>71</v>
      </c>
      <c r="F48" s="49" t="s">
        <v>71</v>
      </c>
      <c r="G48" s="49" t="s">
        <v>482</v>
      </c>
      <c r="H48" s="49" t="s">
        <v>483</v>
      </c>
      <c r="I48" s="49" t="s">
        <v>71</v>
      </c>
      <c r="J48" s="49" t="s">
        <v>71</v>
      </c>
      <c r="K48" s="49" t="s">
        <v>71</v>
      </c>
      <c r="L48" s="49" t="s">
        <v>71</v>
      </c>
    </row>
    <row r="49" spans="1:12" ht="12">
      <c r="A49" s="49" t="s">
        <v>390</v>
      </c>
      <c r="B49" s="50">
        <v>0</v>
      </c>
      <c r="C49" s="50">
        <v>0</v>
      </c>
      <c r="D49" s="50">
        <v>0</v>
      </c>
      <c r="E49" s="49" t="s">
        <v>71</v>
      </c>
      <c r="F49" s="49" t="s">
        <v>71</v>
      </c>
      <c r="G49" s="49" t="s">
        <v>484</v>
      </c>
      <c r="H49" s="49" t="s">
        <v>485</v>
      </c>
      <c r="I49" s="49" t="s">
        <v>71</v>
      </c>
      <c r="J49" s="49" t="s">
        <v>71</v>
      </c>
      <c r="K49" s="49" t="s">
        <v>71</v>
      </c>
      <c r="L49" s="49" t="s">
        <v>71</v>
      </c>
    </row>
    <row r="50" spans="1:12" ht="24">
      <c r="A50" s="49" t="s">
        <v>390</v>
      </c>
      <c r="B50" s="50">
        <v>0</v>
      </c>
      <c r="C50" s="50">
        <v>0</v>
      </c>
      <c r="D50" s="50">
        <v>0</v>
      </c>
      <c r="E50" s="49" t="s">
        <v>71</v>
      </c>
      <c r="F50" s="49" t="s">
        <v>71</v>
      </c>
      <c r="G50" s="49" t="s">
        <v>486</v>
      </c>
      <c r="H50" s="49" t="s">
        <v>487</v>
      </c>
      <c r="I50" s="49" t="s">
        <v>71</v>
      </c>
      <c r="J50" s="49" t="s">
        <v>71</v>
      </c>
      <c r="K50" s="49" t="s">
        <v>71</v>
      </c>
      <c r="L50" s="49" t="s">
        <v>71</v>
      </c>
    </row>
    <row r="51" spans="1:12" ht="12">
      <c r="A51" s="49" t="s">
        <v>390</v>
      </c>
      <c r="B51" s="50">
        <v>0</v>
      </c>
      <c r="C51" s="50">
        <v>0</v>
      </c>
      <c r="D51" s="50">
        <v>0</v>
      </c>
      <c r="E51" s="49" t="s">
        <v>71</v>
      </c>
      <c r="F51" s="49" t="s">
        <v>71</v>
      </c>
      <c r="G51" s="49" t="s">
        <v>488</v>
      </c>
      <c r="H51" s="49" t="s">
        <v>478</v>
      </c>
      <c r="I51" s="49" t="s">
        <v>71</v>
      </c>
      <c r="J51" s="49" t="s">
        <v>71</v>
      </c>
      <c r="K51" s="49" t="s">
        <v>71</v>
      </c>
      <c r="L51" s="49" t="s">
        <v>71</v>
      </c>
    </row>
    <row r="52" spans="1:12" ht="12">
      <c r="A52" s="49" t="s">
        <v>390</v>
      </c>
      <c r="B52" s="50">
        <v>0</v>
      </c>
      <c r="C52" s="50">
        <v>0</v>
      </c>
      <c r="D52" s="50">
        <v>0</v>
      </c>
      <c r="E52" s="49" t="s">
        <v>71</v>
      </c>
      <c r="F52" s="49" t="s">
        <v>71</v>
      </c>
      <c r="G52" s="49" t="s">
        <v>489</v>
      </c>
      <c r="H52" s="49" t="s">
        <v>490</v>
      </c>
      <c r="I52" s="49" t="s">
        <v>71</v>
      </c>
      <c r="J52" s="49" t="s">
        <v>71</v>
      </c>
      <c r="K52" s="49" t="s">
        <v>71</v>
      </c>
      <c r="L52" s="49" t="s">
        <v>71</v>
      </c>
    </row>
    <row r="53" spans="1:12" ht="24">
      <c r="A53" s="49" t="s">
        <v>390</v>
      </c>
      <c r="B53" s="50">
        <v>0</v>
      </c>
      <c r="C53" s="50">
        <v>0</v>
      </c>
      <c r="D53" s="50">
        <v>0</v>
      </c>
      <c r="E53" s="49" t="s">
        <v>71</v>
      </c>
      <c r="F53" s="49" t="s">
        <v>71</v>
      </c>
      <c r="G53" s="49" t="s">
        <v>491</v>
      </c>
      <c r="H53" s="49" t="s">
        <v>492</v>
      </c>
      <c r="I53" s="49" t="s">
        <v>71</v>
      </c>
      <c r="J53" s="49" t="s">
        <v>71</v>
      </c>
      <c r="K53" s="49" t="s">
        <v>71</v>
      </c>
      <c r="L53" s="49" t="s">
        <v>71</v>
      </c>
    </row>
    <row r="54" spans="1:12" ht="96">
      <c r="A54" s="49" t="s">
        <v>390</v>
      </c>
      <c r="B54" s="50">
        <v>0</v>
      </c>
      <c r="C54" s="50">
        <v>0</v>
      </c>
      <c r="D54" s="50">
        <v>0</v>
      </c>
      <c r="E54" s="49" t="s">
        <v>71</v>
      </c>
      <c r="F54" s="49" t="s">
        <v>71</v>
      </c>
      <c r="G54" s="49" t="s">
        <v>493</v>
      </c>
      <c r="H54" s="49" t="s">
        <v>494</v>
      </c>
      <c r="I54" s="49" t="s">
        <v>71</v>
      </c>
      <c r="J54" s="49" t="s">
        <v>71</v>
      </c>
      <c r="K54" s="49" t="s">
        <v>71</v>
      </c>
      <c r="L54" s="49" t="s">
        <v>71</v>
      </c>
    </row>
    <row r="55" spans="1:12" ht="12">
      <c r="A55" s="49" t="s">
        <v>390</v>
      </c>
      <c r="B55" s="50">
        <v>0</v>
      </c>
      <c r="C55" s="50">
        <v>0</v>
      </c>
      <c r="D55" s="50">
        <v>0</v>
      </c>
      <c r="E55" s="49" t="s">
        <v>71</v>
      </c>
      <c r="F55" s="49" t="s">
        <v>71</v>
      </c>
      <c r="G55" s="49" t="s">
        <v>495</v>
      </c>
      <c r="H55" s="49" t="s">
        <v>496</v>
      </c>
      <c r="I55" s="49" t="s">
        <v>71</v>
      </c>
      <c r="J55" s="49" t="s">
        <v>71</v>
      </c>
      <c r="K55" s="49" t="s">
        <v>71</v>
      </c>
      <c r="L55" s="49" t="s">
        <v>71</v>
      </c>
    </row>
    <row r="56" spans="1:12" ht="24">
      <c r="A56" s="49" t="s">
        <v>390</v>
      </c>
      <c r="B56" s="50">
        <v>0</v>
      </c>
      <c r="C56" s="50">
        <v>0</v>
      </c>
      <c r="D56" s="50">
        <v>0</v>
      </c>
      <c r="E56" s="49" t="s">
        <v>71</v>
      </c>
      <c r="F56" s="49" t="s">
        <v>71</v>
      </c>
      <c r="G56" s="49" t="s">
        <v>497</v>
      </c>
      <c r="H56" s="49" t="s">
        <v>498</v>
      </c>
      <c r="I56" s="49" t="s">
        <v>71</v>
      </c>
      <c r="J56" s="49" t="s">
        <v>71</v>
      </c>
      <c r="K56" s="49" t="s">
        <v>71</v>
      </c>
      <c r="L56" s="49" t="s">
        <v>71</v>
      </c>
    </row>
    <row r="57" spans="1:12" ht="24">
      <c r="A57" s="49" t="s">
        <v>390</v>
      </c>
      <c r="B57" s="50">
        <v>0</v>
      </c>
      <c r="C57" s="50">
        <v>0</v>
      </c>
      <c r="D57" s="50">
        <v>0</v>
      </c>
      <c r="E57" s="49" t="s">
        <v>71</v>
      </c>
      <c r="F57" s="49" t="s">
        <v>71</v>
      </c>
      <c r="G57" s="49" t="s">
        <v>499</v>
      </c>
      <c r="H57" s="49" t="s">
        <v>500</v>
      </c>
      <c r="I57" s="49" t="s">
        <v>71</v>
      </c>
      <c r="J57" s="49" t="s">
        <v>71</v>
      </c>
      <c r="K57" s="49" t="s">
        <v>71</v>
      </c>
      <c r="L57" s="49" t="s">
        <v>71</v>
      </c>
    </row>
    <row r="58" spans="1:12" ht="409.5">
      <c r="A58" s="49" t="s">
        <v>347</v>
      </c>
      <c r="B58" s="50">
        <v>34</v>
      </c>
      <c r="C58" s="50">
        <v>34</v>
      </c>
      <c r="D58" s="50">
        <v>0</v>
      </c>
      <c r="E58" s="49" t="s">
        <v>501</v>
      </c>
      <c r="F58" s="49" t="s">
        <v>502</v>
      </c>
      <c r="G58" s="49" t="s">
        <v>503</v>
      </c>
      <c r="H58" s="49" t="s">
        <v>504</v>
      </c>
      <c r="I58" s="49" t="s">
        <v>505</v>
      </c>
      <c r="J58" s="49" t="s">
        <v>506</v>
      </c>
      <c r="K58" s="49" t="s">
        <v>507</v>
      </c>
      <c r="L58" s="49" t="s">
        <v>434</v>
      </c>
    </row>
    <row r="59" spans="1:12" ht="24">
      <c r="A59" s="49" t="s">
        <v>390</v>
      </c>
      <c r="B59" s="50">
        <v>0</v>
      </c>
      <c r="C59" s="50">
        <v>0</v>
      </c>
      <c r="D59" s="50">
        <v>0</v>
      </c>
      <c r="E59" s="49" t="s">
        <v>71</v>
      </c>
      <c r="F59" s="49" t="s">
        <v>71</v>
      </c>
      <c r="G59" s="49" t="s">
        <v>508</v>
      </c>
      <c r="H59" s="49" t="s">
        <v>504</v>
      </c>
      <c r="I59" s="49" t="s">
        <v>71</v>
      </c>
      <c r="J59" s="49" t="s">
        <v>71</v>
      </c>
      <c r="K59" s="49" t="s">
        <v>71</v>
      </c>
      <c r="L59" s="49" t="s">
        <v>71</v>
      </c>
    </row>
    <row r="60" spans="1:12" ht="24">
      <c r="A60" s="49" t="s">
        <v>390</v>
      </c>
      <c r="B60" s="50">
        <v>0</v>
      </c>
      <c r="C60" s="50">
        <v>0</v>
      </c>
      <c r="D60" s="50">
        <v>0</v>
      </c>
      <c r="E60" s="49" t="s">
        <v>71</v>
      </c>
      <c r="F60" s="49" t="s">
        <v>71</v>
      </c>
      <c r="G60" s="49" t="s">
        <v>509</v>
      </c>
      <c r="H60" s="49" t="s">
        <v>510</v>
      </c>
      <c r="I60" s="49" t="s">
        <v>71</v>
      </c>
      <c r="J60" s="49" t="s">
        <v>71</v>
      </c>
      <c r="K60" s="49" t="s">
        <v>71</v>
      </c>
      <c r="L60" s="49" t="s">
        <v>71</v>
      </c>
    </row>
    <row r="61" spans="1:12" ht="12">
      <c r="A61" s="49" t="s">
        <v>390</v>
      </c>
      <c r="B61" s="50">
        <v>0</v>
      </c>
      <c r="C61" s="50">
        <v>0</v>
      </c>
      <c r="D61" s="50">
        <v>0</v>
      </c>
      <c r="E61" s="49" t="s">
        <v>71</v>
      </c>
      <c r="F61" s="49" t="s">
        <v>71</v>
      </c>
      <c r="G61" s="49" t="s">
        <v>511</v>
      </c>
      <c r="H61" s="49" t="s">
        <v>400</v>
      </c>
      <c r="I61" s="49" t="s">
        <v>71</v>
      </c>
      <c r="J61" s="49" t="s">
        <v>71</v>
      </c>
      <c r="K61" s="49" t="s">
        <v>71</v>
      </c>
      <c r="L61" s="49" t="s">
        <v>71</v>
      </c>
    </row>
    <row r="62" spans="1:12" ht="24">
      <c r="A62" s="49" t="s">
        <v>390</v>
      </c>
      <c r="B62" s="50">
        <v>0</v>
      </c>
      <c r="C62" s="50">
        <v>0</v>
      </c>
      <c r="D62" s="50">
        <v>0</v>
      </c>
      <c r="E62" s="49" t="s">
        <v>71</v>
      </c>
      <c r="F62" s="49" t="s">
        <v>71</v>
      </c>
      <c r="G62" s="49" t="s">
        <v>512</v>
      </c>
      <c r="H62" s="49" t="s">
        <v>513</v>
      </c>
      <c r="I62" s="49" t="s">
        <v>71</v>
      </c>
      <c r="J62" s="49" t="s">
        <v>71</v>
      </c>
      <c r="K62" s="49" t="s">
        <v>71</v>
      </c>
      <c r="L62" s="49" t="s">
        <v>71</v>
      </c>
    </row>
    <row r="63" spans="1:12" ht="24">
      <c r="A63" s="49" t="s">
        <v>390</v>
      </c>
      <c r="B63" s="50">
        <v>0</v>
      </c>
      <c r="C63" s="50">
        <v>0</v>
      </c>
      <c r="D63" s="50">
        <v>0</v>
      </c>
      <c r="E63" s="49" t="s">
        <v>71</v>
      </c>
      <c r="F63" s="49" t="s">
        <v>71</v>
      </c>
      <c r="G63" s="49" t="s">
        <v>491</v>
      </c>
      <c r="H63" s="49" t="s">
        <v>398</v>
      </c>
      <c r="I63" s="49" t="s">
        <v>71</v>
      </c>
      <c r="J63" s="49" t="s">
        <v>71</v>
      </c>
      <c r="K63" s="49" t="s">
        <v>71</v>
      </c>
      <c r="L63" s="49" t="s">
        <v>71</v>
      </c>
    </row>
    <row r="64" spans="1:12" ht="24">
      <c r="A64" s="49" t="s">
        <v>390</v>
      </c>
      <c r="B64" s="50">
        <v>0</v>
      </c>
      <c r="C64" s="50">
        <v>0</v>
      </c>
      <c r="D64" s="50">
        <v>0</v>
      </c>
      <c r="E64" s="49" t="s">
        <v>71</v>
      </c>
      <c r="F64" s="49" t="s">
        <v>71</v>
      </c>
      <c r="G64" s="49" t="s">
        <v>514</v>
      </c>
      <c r="H64" s="49" t="s">
        <v>515</v>
      </c>
      <c r="I64" s="49" t="s">
        <v>71</v>
      </c>
      <c r="J64" s="49" t="s">
        <v>71</v>
      </c>
      <c r="K64" s="49" t="s">
        <v>71</v>
      </c>
      <c r="L64" s="49" t="s">
        <v>71</v>
      </c>
    </row>
    <row r="65" spans="1:12" ht="36">
      <c r="A65" s="49" t="s">
        <v>390</v>
      </c>
      <c r="B65" s="50">
        <v>0</v>
      </c>
      <c r="C65" s="50">
        <v>0</v>
      </c>
      <c r="D65" s="50">
        <v>0</v>
      </c>
      <c r="E65" s="49" t="s">
        <v>71</v>
      </c>
      <c r="F65" s="49" t="s">
        <v>71</v>
      </c>
      <c r="G65" s="49" t="s">
        <v>516</v>
      </c>
      <c r="H65" s="49" t="s">
        <v>517</v>
      </c>
      <c r="I65" s="49" t="s">
        <v>71</v>
      </c>
      <c r="J65" s="49" t="s">
        <v>71</v>
      </c>
      <c r="K65" s="49" t="s">
        <v>71</v>
      </c>
      <c r="L65" s="49" t="s">
        <v>71</v>
      </c>
    </row>
    <row r="66" spans="1:12" ht="24">
      <c r="A66" s="49" t="s">
        <v>390</v>
      </c>
      <c r="B66" s="50">
        <v>0</v>
      </c>
      <c r="C66" s="50">
        <v>0</v>
      </c>
      <c r="D66" s="50">
        <v>0</v>
      </c>
      <c r="E66" s="49" t="s">
        <v>71</v>
      </c>
      <c r="F66" s="49" t="s">
        <v>71</v>
      </c>
      <c r="G66" s="49" t="s">
        <v>518</v>
      </c>
      <c r="H66" s="49" t="s">
        <v>519</v>
      </c>
      <c r="I66" s="49" t="s">
        <v>71</v>
      </c>
      <c r="J66" s="49" t="s">
        <v>71</v>
      </c>
      <c r="K66" s="49" t="s">
        <v>71</v>
      </c>
      <c r="L66" s="49" t="s">
        <v>71</v>
      </c>
    </row>
    <row r="67" spans="1:12" ht="24">
      <c r="A67" s="49" t="s">
        <v>390</v>
      </c>
      <c r="B67" s="50">
        <v>0</v>
      </c>
      <c r="C67" s="50">
        <v>0</v>
      </c>
      <c r="D67" s="50">
        <v>0</v>
      </c>
      <c r="E67" s="49" t="s">
        <v>71</v>
      </c>
      <c r="F67" s="49" t="s">
        <v>71</v>
      </c>
      <c r="G67" s="49" t="s">
        <v>520</v>
      </c>
      <c r="H67" s="49" t="s">
        <v>521</v>
      </c>
      <c r="I67" s="49" t="s">
        <v>71</v>
      </c>
      <c r="J67" s="49" t="s">
        <v>71</v>
      </c>
      <c r="K67" s="49" t="s">
        <v>71</v>
      </c>
      <c r="L67" s="49" t="s">
        <v>71</v>
      </c>
    </row>
    <row r="68" spans="1:12" ht="24">
      <c r="A68" s="49" t="s">
        <v>390</v>
      </c>
      <c r="B68" s="50">
        <v>0</v>
      </c>
      <c r="C68" s="50">
        <v>0</v>
      </c>
      <c r="D68" s="50">
        <v>0</v>
      </c>
      <c r="E68" s="49" t="s">
        <v>71</v>
      </c>
      <c r="F68" s="49" t="s">
        <v>71</v>
      </c>
      <c r="G68" s="49" t="s">
        <v>522</v>
      </c>
      <c r="H68" s="49" t="s">
        <v>523</v>
      </c>
      <c r="I68" s="49" t="s">
        <v>71</v>
      </c>
      <c r="J68" s="49" t="s">
        <v>71</v>
      </c>
      <c r="K68" s="49" t="s">
        <v>71</v>
      </c>
      <c r="L68" s="49" t="s">
        <v>71</v>
      </c>
    </row>
    <row r="69" spans="1:12" ht="24">
      <c r="A69" s="49" t="s">
        <v>390</v>
      </c>
      <c r="B69" s="50">
        <v>0</v>
      </c>
      <c r="C69" s="50">
        <v>0</v>
      </c>
      <c r="D69" s="50">
        <v>0</v>
      </c>
      <c r="E69" s="49" t="s">
        <v>71</v>
      </c>
      <c r="F69" s="49" t="s">
        <v>71</v>
      </c>
      <c r="G69" s="49" t="s">
        <v>524</v>
      </c>
      <c r="H69" s="49" t="s">
        <v>525</v>
      </c>
      <c r="I69" s="49" t="s">
        <v>71</v>
      </c>
      <c r="J69" s="49" t="s">
        <v>71</v>
      </c>
      <c r="K69" s="49" t="s">
        <v>71</v>
      </c>
      <c r="L69" s="49" t="s">
        <v>71</v>
      </c>
    </row>
    <row r="70" spans="1:12" ht="24">
      <c r="A70" s="49" t="s">
        <v>390</v>
      </c>
      <c r="B70" s="50">
        <v>0</v>
      </c>
      <c r="C70" s="50">
        <v>0</v>
      </c>
      <c r="D70" s="50">
        <v>0</v>
      </c>
      <c r="E70" s="49" t="s">
        <v>71</v>
      </c>
      <c r="F70" s="49" t="s">
        <v>71</v>
      </c>
      <c r="G70" s="49" t="s">
        <v>526</v>
      </c>
      <c r="H70" s="49" t="s">
        <v>527</v>
      </c>
      <c r="I70" s="49" t="s">
        <v>71</v>
      </c>
      <c r="J70" s="49" t="s">
        <v>71</v>
      </c>
      <c r="K70" s="49" t="s">
        <v>71</v>
      </c>
      <c r="L70" s="49" t="s">
        <v>71</v>
      </c>
    </row>
    <row r="71" spans="1:12" ht="24">
      <c r="A71" s="49" t="s">
        <v>390</v>
      </c>
      <c r="B71" s="50">
        <v>0</v>
      </c>
      <c r="C71" s="50">
        <v>0</v>
      </c>
      <c r="D71" s="50">
        <v>0</v>
      </c>
      <c r="E71" s="49" t="s">
        <v>71</v>
      </c>
      <c r="F71" s="49" t="s">
        <v>71</v>
      </c>
      <c r="G71" s="49" t="s">
        <v>528</v>
      </c>
      <c r="H71" s="49" t="s">
        <v>529</v>
      </c>
      <c r="I71" s="49" t="s">
        <v>71</v>
      </c>
      <c r="J71" s="49" t="s">
        <v>71</v>
      </c>
      <c r="K71" s="49" t="s">
        <v>71</v>
      </c>
      <c r="L71" s="49" t="s">
        <v>71</v>
      </c>
    </row>
    <row r="72" spans="1:12" ht="24">
      <c r="A72" s="49" t="s">
        <v>390</v>
      </c>
      <c r="B72" s="50">
        <v>0</v>
      </c>
      <c r="C72" s="50">
        <v>0</v>
      </c>
      <c r="D72" s="50">
        <v>0</v>
      </c>
      <c r="E72" s="49" t="s">
        <v>71</v>
      </c>
      <c r="F72" s="49" t="s">
        <v>71</v>
      </c>
      <c r="G72" s="49" t="s">
        <v>530</v>
      </c>
      <c r="H72" s="49" t="s">
        <v>426</v>
      </c>
      <c r="I72" s="49" t="s">
        <v>71</v>
      </c>
      <c r="J72" s="49" t="s">
        <v>71</v>
      </c>
      <c r="K72" s="49" t="s">
        <v>71</v>
      </c>
      <c r="L72" s="49" t="s">
        <v>71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workbookViewId="0" topLeftCell="A1">
      <selection activeCell="H11" sqref="H11"/>
    </sheetView>
  </sheetViews>
  <sheetFormatPr defaultColWidth="8.8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  <col min="9" max="16384" width="9.33203125" style="0" bestFit="1" customWidth="1"/>
  </cols>
  <sheetData>
    <row r="1" spans="1:8" s="1" customFormat="1" ht="16.5" customHeight="1">
      <c r="A1" s="4"/>
      <c r="B1" s="4"/>
      <c r="C1" s="4"/>
      <c r="D1" s="4"/>
      <c r="E1"/>
      <c r="F1"/>
      <c r="G1"/>
      <c r="H1"/>
    </row>
    <row r="2" spans="1:8" s="2" customFormat="1" ht="23.25" customHeight="1">
      <c r="A2" s="5" t="s">
        <v>531</v>
      </c>
      <c r="B2" s="5"/>
      <c r="C2" s="5"/>
      <c r="D2" s="5"/>
      <c r="E2" s="5"/>
      <c r="F2" s="5"/>
      <c r="G2" s="5"/>
      <c r="H2" s="5"/>
    </row>
    <row r="3" spans="1:8" s="2" customFormat="1" ht="18" customHeight="1">
      <c r="A3" s="6"/>
      <c r="B3" s="6"/>
      <c r="C3" s="6"/>
      <c r="D3" s="6"/>
      <c r="E3" s="6"/>
      <c r="F3" s="6"/>
      <c r="G3" s="6"/>
      <c r="H3" s="6"/>
    </row>
    <row r="4" spans="5:8" s="1" customFormat="1" ht="17.25" customHeight="1">
      <c r="E4"/>
      <c r="F4"/>
      <c r="G4"/>
      <c r="H4"/>
    </row>
    <row r="5" spans="1:8" s="2" customFormat="1" ht="27" customHeight="1">
      <c r="A5" s="7" t="s">
        <v>532</v>
      </c>
      <c r="B5" s="8"/>
      <c r="C5" s="9"/>
      <c r="D5" s="10" t="s">
        <v>0</v>
      </c>
      <c r="E5" s="11" t="s">
        <v>354</v>
      </c>
      <c r="F5" s="11"/>
      <c r="G5" s="11"/>
      <c r="H5" s="12"/>
    </row>
    <row r="6" spans="1:8" s="2" customFormat="1" ht="27" customHeight="1">
      <c r="A6" s="13" t="s">
        <v>533</v>
      </c>
      <c r="B6" s="14" t="s">
        <v>534</v>
      </c>
      <c r="C6" s="15"/>
      <c r="D6" s="14" t="s">
        <v>535</v>
      </c>
      <c r="E6" s="15"/>
      <c r="F6" s="7" t="s">
        <v>536</v>
      </c>
      <c r="G6" s="8"/>
      <c r="H6" s="9"/>
    </row>
    <row r="7" spans="1:8" s="2" customFormat="1" ht="27" customHeight="1">
      <c r="A7" s="13"/>
      <c r="B7" s="16"/>
      <c r="C7" s="17"/>
      <c r="D7" s="16"/>
      <c r="E7" s="17"/>
      <c r="F7" s="13" t="s">
        <v>537</v>
      </c>
      <c r="G7" s="13" t="s">
        <v>374</v>
      </c>
      <c r="H7" s="13" t="s">
        <v>375</v>
      </c>
    </row>
    <row r="8" spans="1:8" s="2" customFormat="1" ht="27" customHeight="1">
      <c r="A8" s="13"/>
      <c r="B8" s="18" t="s">
        <v>538</v>
      </c>
      <c r="C8" s="19" t="s">
        <v>371</v>
      </c>
      <c r="D8" s="20" t="s">
        <v>502</v>
      </c>
      <c r="E8" s="21"/>
      <c r="F8" s="22">
        <v>340000</v>
      </c>
      <c r="G8" s="22">
        <v>340000</v>
      </c>
      <c r="H8" s="22">
        <v>0</v>
      </c>
    </row>
    <row r="9" spans="1:8" s="2" customFormat="1" ht="27" customHeight="1">
      <c r="A9" s="13"/>
      <c r="B9" s="18" t="s">
        <v>539</v>
      </c>
      <c r="C9" s="19" t="s">
        <v>540</v>
      </c>
      <c r="D9" s="20" t="s">
        <v>541</v>
      </c>
      <c r="E9" s="21"/>
      <c r="F9" s="22">
        <f aca="true" t="shared" si="0" ref="F8:F17">SUM(G9:H9)</f>
        <v>280000</v>
      </c>
      <c r="G9" s="22">
        <v>280000</v>
      </c>
      <c r="H9" s="22">
        <v>0</v>
      </c>
    </row>
    <row r="10" spans="1:8" s="2" customFormat="1" ht="27" customHeight="1">
      <c r="A10" s="13"/>
      <c r="B10" s="10" t="s">
        <v>542</v>
      </c>
      <c r="C10" s="12" t="s">
        <v>543</v>
      </c>
      <c r="D10" s="20" t="s">
        <v>444</v>
      </c>
      <c r="E10" s="21"/>
      <c r="F10" s="22">
        <f t="shared" si="0"/>
        <v>500000</v>
      </c>
      <c r="G10" s="22">
        <v>500000</v>
      </c>
      <c r="H10" s="22">
        <v>0</v>
      </c>
    </row>
    <row r="11" spans="1:8" s="2" customFormat="1" ht="27" customHeight="1">
      <c r="A11" s="13"/>
      <c r="B11" s="18" t="s">
        <v>544</v>
      </c>
      <c r="C11" s="19"/>
      <c r="D11" s="20" t="s">
        <v>476</v>
      </c>
      <c r="E11" s="21"/>
      <c r="F11" s="22">
        <f t="shared" si="0"/>
        <v>760000</v>
      </c>
      <c r="G11" s="22">
        <v>760000</v>
      </c>
      <c r="H11" s="22">
        <v>0</v>
      </c>
    </row>
    <row r="12" spans="1:8" s="2" customFormat="1" ht="27" customHeight="1">
      <c r="A12" s="13"/>
      <c r="B12" s="18" t="s">
        <v>545</v>
      </c>
      <c r="C12" s="19" t="s">
        <v>546</v>
      </c>
      <c r="D12" s="23" t="s">
        <v>458</v>
      </c>
      <c r="E12" s="24" t="s">
        <v>547</v>
      </c>
      <c r="F12" s="25">
        <f t="shared" si="0"/>
        <v>100000</v>
      </c>
      <c r="G12" s="25">
        <v>100000</v>
      </c>
      <c r="H12" s="25">
        <v>0</v>
      </c>
    </row>
    <row r="13" spans="1:8" s="2" customFormat="1" ht="27" customHeight="1">
      <c r="A13" s="7"/>
      <c r="B13" s="26" t="s">
        <v>548</v>
      </c>
      <c r="C13" s="26" t="s">
        <v>549</v>
      </c>
      <c r="D13" s="27" t="s">
        <v>424</v>
      </c>
      <c r="E13" s="27"/>
      <c r="F13" s="26">
        <f t="shared" si="0"/>
        <v>80000</v>
      </c>
      <c r="G13" s="26">
        <v>80000</v>
      </c>
      <c r="H13" s="26">
        <v>0</v>
      </c>
    </row>
    <row r="14" spans="1:8" s="2" customFormat="1" ht="27" customHeight="1">
      <c r="A14" s="7"/>
      <c r="B14" s="26" t="s">
        <v>550</v>
      </c>
      <c r="C14" s="26" t="s">
        <v>551</v>
      </c>
      <c r="D14" s="27" t="s">
        <v>430</v>
      </c>
      <c r="E14" s="27"/>
      <c r="F14" s="26">
        <f t="shared" si="0"/>
        <v>500000</v>
      </c>
      <c r="G14" s="26">
        <v>500000</v>
      </c>
      <c r="H14" s="26">
        <v>0</v>
      </c>
    </row>
    <row r="15" spans="1:8" s="2" customFormat="1" ht="27" customHeight="1">
      <c r="A15" s="7"/>
      <c r="B15" s="26" t="s">
        <v>71</v>
      </c>
      <c r="C15" s="26" t="s">
        <v>552</v>
      </c>
      <c r="D15" s="26" t="s">
        <v>71</v>
      </c>
      <c r="E15" s="26"/>
      <c r="F15" s="26">
        <f t="shared" si="0"/>
        <v>0</v>
      </c>
      <c r="G15" s="26" t="s">
        <v>71</v>
      </c>
      <c r="H15" s="26" t="s">
        <v>71</v>
      </c>
    </row>
    <row r="16" spans="1:8" s="2" customFormat="1" ht="27" customHeight="1">
      <c r="A16" s="7"/>
      <c r="B16" s="28" t="s">
        <v>71</v>
      </c>
      <c r="C16" s="29" t="s">
        <v>553</v>
      </c>
      <c r="D16" s="28" t="s">
        <v>71</v>
      </c>
      <c r="E16" s="29"/>
      <c r="F16" s="26">
        <f t="shared" si="0"/>
        <v>0</v>
      </c>
      <c r="G16" s="26" t="s">
        <v>71</v>
      </c>
      <c r="H16" s="26" t="s">
        <v>71</v>
      </c>
    </row>
    <row r="17" spans="1:8" s="2" customFormat="1" ht="27" customHeight="1">
      <c r="A17" s="7"/>
      <c r="B17" s="28" t="s">
        <v>71</v>
      </c>
      <c r="C17" s="29" t="s">
        <v>554</v>
      </c>
      <c r="D17" s="28" t="s">
        <v>71</v>
      </c>
      <c r="E17" s="29"/>
      <c r="F17" s="26">
        <f t="shared" si="0"/>
        <v>0</v>
      </c>
      <c r="G17" s="26" t="s">
        <v>71</v>
      </c>
      <c r="H17" s="26" t="s">
        <v>71</v>
      </c>
    </row>
    <row r="18" spans="1:8" s="2" customFormat="1" ht="27" customHeight="1">
      <c r="A18" s="13"/>
      <c r="B18" s="16" t="s">
        <v>555</v>
      </c>
      <c r="C18" s="30"/>
      <c r="D18" s="30"/>
      <c r="E18" s="17"/>
      <c r="F18" s="31">
        <f>SUM(F8:F17)</f>
        <v>2560000</v>
      </c>
      <c r="G18" s="31">
        <f>SUM(G8:G17)</f>
        <v>2560000</v>
      </c>
      <c r="H18" s="31">
        <f>SUM(H8:H17)</f>
        <v>0</v>
      </c>
    </row>
    <row r="19" spans="1:8" s="2" customFormat="1" ht="86.25" customHeight="1">
      <c r="A19" s="32" t="s">
        <v>556</v>
      </c>
      <c r="B19" s="20" t="s">
        <v>557</v>
      </c>
      <c r="C19" s="33"/>
      <c r="D19" s="33"/>
      <c r="E19" s="33"/>
      <c r="F19" s="33"/>
      <c r="G19" s="33"/>
      <c r="H19" s="21"/>
    </row>
    <row r="20" spans="1:8" s="3" customFormat="1" ht="27" customHeight="1">
      <c r="A20" s="34" t="s">
        <v>558</v>
      </c>
      <c r="B20" s="35" t="s">
        <v>559</v>
      </c>
      <c r="C20" s="35" t="s">
        <v>560</v>
      </c>
      <c r="D20" s="36" t="s">
        <v>561</v>
      </c>
      <c r="E20" s="35" t="s">
        <v>379</v>
      </c>
      <c r="F20" s="35"/>
      <c r="G20" s="35" t="s">
        <v>380</v>
      </c>
      <c r="H20" s="35"/>
    </row>
    <row r="21" spans="1:8" s="3" customFormat="1" ht="27" customHeight="1">
      <c r="A21" s="34"/>
      <c r="B21" s="35" t="s">
        <v>562</v>
      </c>
      <c r="C21" s="37" t="s">
        <v>563</v>
      </c>
      <c r="D21" s="36">
        <v>1</v>
      </c>
      <c r="E21" s="38" t="s">
        <v>71</v>
      </c>
      <c r="F21" s="38"/>
      <c r="G21" s="39" t="s">
        <v>71</v>
      </c>
      <c r="H21" s="39" t="s">
        <v>564</v>
      </c>
    </row>
    <row r="22" spans="1:8" s="3" customFormat="1" ht="27" customHeight="1">
      <c r="A22" s="34"/>
      <c r="B22" s="35"/>
      <c r="C22" s="40"/>
      <c r="D22" s="36">
        <v>2</v>
      </c>
      <c r="E22" s="38" t="s">
        <v>71</v>
      </c>
      <c r="F22" s="38" t="s">
        <v>565</v>
      </c>
      <c r="G22" s="39" t="s">
        <v>71</v>
      </c>
      <c r="H22" s="39" t="s">
        <v>566</v>
      </c>
    </row>
    <row r="23" spans="1:8" s="3" customFormat="1" ht="27" customHeight="1">
      <c r="A23" s="34"/>
      <c r="B23" s="35"/>
      <c r="C23" s="40"/>
      <c r="D23" s="36">
        <v>3</v>
      </c>
      <c r="E23" s="38" t="s">
        <v>71</v>
      </c>
      <c r="F23" s="38" t="s">
        <v>567</v>
      </c>
      <c r="G23" s="39" t="s">
        <v>71</v>
      </c>
      <c r="H23" s="39" t="s">
        <v>568</v>
      </c>
    </row>
    <row r="24" spans="1:8" s="3" customFormat="1" ht="27" customHeight="1">
      <c r="A24" s="34"/>
      <c r="B24" s="35"/>
      <c r="C24" s="40"/>
      <c r="D24" s="36">
        <v>4</v>
      </c>
      <c r="E24" s="38" t="s">
        <v>71</v>
      </c>
      <c r="F24" s="38"/>
      <c r="G24" s="39" t="s">
        <v>71</v>
      </c>
      <c r="H24" s="39" t="s">
        <v>569</v>
      </c>
    </row>
    <row r="25" spans="1:8" s="3" customFormat="1" ht="27" customHeight="1">
      <c r="A25" s="34"/>
      <c r="B25" s="35"/>
      <c r="C25" s="40"/>
      <c r="D25" s="36">
        <v>5</v>
      </c>
      <c r="E25" s="38" t="s">
        <v>71</v>
      </c>
      <c r="F25" s="38"/>
      <c r="G25" s="39" t="s">
        <v>71</v>
      </c>
      <c r="H25" s="39" t="s">
        <v>570</v>
      </c>
    </row>
    <row r="26" spans="1:8" s="3" customFormat="1" ht="27" customHeight="1">
      <c r="A26" s="34"/>
      <c r="B26" s="35"/>
      <c r="C26" s="40"/>
      <c r="D26" s="36">
        <v>6</v>
      </c>
      <c r="E26" s="38" t="s">
        <v>71</v>
      </c>
      <c r="F26" s="38"/>
      <c r="G26" s="39" t="s">
        <v>71</v>
      </c>
      <c r="H26" s="39" t="s">
        <v>571</v>
      </c>
    </row>
    <row r="27" spans="1:8" s="3" customFormat="1" ht="27" customHeight="1">
      <c r="A27" s="34"/>
      <c r="B27" s="35"/>
      <c r="C27" s="40"/>
      <c r="D27" s="36">
        <v>7</v>
      </c>
      <c r="E27" s="38" t="s">
        <v>71</v>
      </c>
      <c r="F27" s="38"/>
      <c r="G27" s="39" t="s">
        <v>71</v>
      </c>
      <c r="H27" s="39" t="s">
        <v>572</v>
      </c>
    </row>
    <row r="28" spans="1:8" s="3" customFormat="1" ht="27" customHeight="1">
      <c r="A28" s="34"/>
      <c r="B28" s="35"/>
      <c r="C28" s="40"/>
      <c r="D28" s="36">
        <v>8</v>
      </c>
      <c r="E28" s="38" t="s">
        <v>71</v>
      </c>
      <c r="F28" s="38"/>
      <c r="G28" s="39" t="s">
        <v>71</v>
      </c>
      <c r="H28" s="39" t="s">
        <v>573</v>
      </c>
    </row>
    <row r="29" spans="1:8" s="3" customFormat="1" ht="27" customHeight="1">
      <c r="A29" s="34"/>
      <c r="B29" s="35"/>
      <c r="C29" s="41" t="s">
        <v>574</v>
      </c>
      <c r="D29" s="36">
        <v>9</v>
      </c>
      <c r="E29" s="38" t="s">
        <v>71</v>
      </c>
      <c r="F29" s="38"/>
      <c r="G29" s="39" t="s">
        <v>71</v>
      </c>
      <c r="H29" s="39" t="s">
        <v>575</v>
      </c>
    </row>
    <row r="30" spans="1:8" s="3" customFormat="1" ht="27" customHeight="1">
      <c r="A30" s="34"/>
      <c r="B30" s="35"/>
      <c r="C30" s="41"/>
      <c r="D30" s="36">
        <v>10</v>
      </c>
      <c r="E30" s="38" t="s">
        <v>71</v>
      </c>
      <c r="F30" s="38"/>
      <c r="G30" s="39" t="s">
        <v>71</v>
      </c>
      <c r="H30" s="39" t="s">
        <v>576</v>
      </c>
    </row>
    <row r="31" spans="1:8" s="3" customFormat="1" ht="27" customHeight="1">
      <c r="A31" s="34"/>
      <c r="B31" s="35"/>
      <c r="C31" s="41"/>
      <c r="D31" s="36">
        <v>11</v>
      </c>
      <c r="E31" s="38" t="s">
        <v>71</v>
      </c>
      <c r="F31" s="38"/>
      <c r="G31" s="39" t="s">
        <v>71</v>
      </c>
      <c r="H31" s="39" t="s">
        <v>577</v>
      </c>
    </row>
    <row r="32" spans="1:8" s="3" customFormat="1" ht="27" customHeight="1">
      <c r="A32" s="34"/>
      <c r="B32" s="35"/>
      <c r="C32" s="41"/>
      <c r="D32" s="36">
        <v>12</v>
      </c>
      <c r="E32" s="38" t="s">
        <v>71</v>
      </c>
      <c r="F32" s="38"/>
      <c r="G32" s="39" t="s">
        <v>71</v>
      </c>
      <c r="H32" s="39" t="s">
        <v>578</v>
      </c>
    </row>
    <row r="33" spans="1:8" s="3" customFormat="1" ht="27" customHeight="1">
      <c r="A33" s="34"/>
      <c r="B33" s="35"/>
      <c r="C33" s="41"/>
      <c r="D33" s="36">
        <v>13</v>
      </c>
      <c r="E33" s="38" t="s">
        <v>71</v>
      </c>
      <c r="F33" s="38"/>
      <c r="G33" s="39" t="s">
        <v>71</v>
      </c>
      <c r="H33" s="39" t="s">
        <v>579</v>
      </c>
    </row>
    <row r="34" spans="1:8" s="3" customFormat="1" ht="27" customHeight="1">
      <c r="A34" s="34"/>
      <c r="B34" s="35"/>
      <c r="C34" s="41" t="s">
        <v>580</v>
      </c>
      <c r="D34" s="36">
        <v>14</v>
      </c>
      <c r="E34" s="38" t="s">
        <v>71</v>
      </c>
      <c r="F34" s="38"/>
      <c r="G34" s="39" t="s">
        <v>71</v>
      </c>
      <c r="H34" s="39" t="s">
        <v>581</v>
      </c>
    </row>
    <row r="35" spans="1:8" s="3" customFormat="1" ht="27" customHeight="1">
      <c r="A35" s="34"/>
      <c r="B35" s="35"/>
      <c r="C35" s="41"/>
      <c r="D35" s="36">
        <v>15</v>
      </c>
      <c r="E35" s="38" t="s">
        <v>71</v>
      </c>
      <c r="F35" s="38"/>
      <c r="G35" s="39" t="s">
        <v>71</v>
      </c>
      <c r="H35" s="39" t="s">
        <v>582</v>
      </c>
    </row>
    <row r="36" spans="1:8" s="3" customFormat="1" ht="27" customHeight="1">
      <c r="A36" s="34"/>
      <c r="B36" s="35"/>
      <c r="C36" s="41"/>
      <c r="D36" s="36">
        <v>16</v>
      </c>
      <c r="E36" s="38" t="s">
        <v>71</v>
      </c>
      <c r="F36" s="38"/>
      <c r="G36" s="42" t="s">
        <v>71</v>
      </c>
      <c r="H36" s="43" t="s">
        <v>583</v>
      </c>
    </row>
    <row r="37" spans="1:8" s="3" customFormat="1" ht="27" customHeight="1">
      <c r="A37" s="34"/>
      <c r="B37" s="35"/>
      <c r="C37" s="41"/>
      <c r="D37" s="36">
        <v>17</v>
      </c>
      <c r="E37" s="38" t="s">
        <v>71</v>
      </c>
      <c r="F37" s="38"/>
      <c r="G37" s="42" t="s">
        <v>71</v>
      </c>
      <c r="H37" s="43" t="s">
        <v>584</v>
      </c>
    </row>
    <row r="38" spans="1:8" s="3" customFormat="1" ht="27" customHeight="1">
      <c r="A38" s="34"/>
      <c r="B38" s="35"/>
      <c r="C38" s="41"/>
      <c r="D38" s="36">
        <v>18</v>
      </c>
      <c r="E38" s="38" t="s">
        <v>71</v>
      </c>
      <c r="F38" s="38"/>
      <c r="G38" s="39" t="s">
        <v>71</v>
      </c>
      <c r="H38" s="39" t="s">
        <v>585</v>
      </c>
    </row>
    <row r="39" spans="1:8" s="3" customFormat="1" ht="27" customHeight="1">
      <c r="A39" s="34"/>
      <c r="B39" s="35"/>
      <c r="C39" s="41" t="s">
        <v>586</v>
      </c>
      <c r="D39" s="36">
        <v>19</v>
      </c>
      <c r="E39" s="38" t="s">
        <v>587</v>
      </c>
      <c r="F39" s="38"/>
      <c r="G39" s="39" t="s">
        <v>588</v>
      </c>
      <c r="H39" s="39" t="s">
        <v>589</v>
      </c>
    </row>
    <row r="40" spans="1:8" s="3" customFormat="1" ht="27" customHeight="1">
      <c r="A40" s="34"/>
      <c r="B40" s="35"/>
      <c r="C40" s="41"/>
      <c r="D40" s="36">
        <v>20</v>
      </c>
      <c r="E40" s="38" t="s">
        <v>71</v>
      </c>
      <c r="F40" s="38"/>
      <c r="G40" s="42" t="s">
        <v>71</v>
      </c>
      <c r="H40" s="43" t="s">
        <v>590</v>
      </c>
    </row>
    <row r="41" spans="1:8" s="3" customFormat="1" ht="27" customHeight="1">
      <c r="A41" s="34"/>
      <c r="B41" s="35"/>
      <c r="C41" s="41"/>
      <c r="D41" s="36">
        <v>21</v>
      </c>
      <c r="E41" s="38" t="s">
        <v>71</v>
      </c>
      <c r="F41" s="38"/>
      <c r="G41" s="42" t="s">
        <v>71</v>
      </c>
      <c r="H41" s="43" t="s">
        <v>591</v>
      </c>
    </row>
    <row r="42" spans="1:8" s="3" customFormat="1" ht="27" customHeight="1">
      <c r="A42" s="34"/>
      <c r="B42" s="35"/>
      <c r="C42" s="41"/>
      <c r="D42" s="36">
        <v>22</v>
      </c>
      <c r="E42" s="38" t="s">
        <v>71</v>
      </c>
      <c r="F42" s="38"/>
      <c r="G42" s="39" t="s">
        <v>71</v>
      </c>
      <c r="H42" s="39" t="s">
        <v>592</v>
      </c>
    </row>
    <row r="43" spans="1:8" s="3" customFormat="1" ht="27" customHeight="1">
      <c r="A43" s="34"/>
      <c r="B43" s="35"/>
      <c r="C43" s="41"/>
      <c r="D43" s="36">
        <v>23</v>
      </c>
      <c r="E43" s="38" t="s">
        <v>71</v>
      </c>
      <c r="F43" s="38"/>
      <c r="G43" s="39" t="s">
        <v>71</v>
      </c>
      <c r="H43" s="39" t="s">
        <v>593</v>
      </c>
    </row>
    <row r="44" spans="1:8" s="3" customFormat="1" ht="27" customHeight="1">
      <c r="A44" s="34"/>
      <c r="B44" s="35" t="s">
        <v>594</v>
      </c>
      <c r="C44" s="41" t="s">
        <v>595</v>
      </c>
      <c r="D44" s="36">
        <v>1</v>
      </c>
      <c r="E44" s="38" t="s">
        <v>71</v>
      </c>
      <c r="F44" s="38"/>
      <c r="G44" s="39" t="s">
        <v>71</v>
      </c>
      <c r="H44" s="39" t="s">
        <v>596</v>
      </c>
    </row>
    <row r="45" spans="1:8" s="3" customFormat="1" ht="27" customHeight="1">
      <c r="A45" s="34"/>
      <c r="B45" s="35"/>
      <c r="C45" s="41"/>
      <c r="D45" s="36">
        <v>2</v>
      </c>
      <c r="E45" s="38" t="s">
        <v>71</v>
      </c>
      <c r="F45" s="38"/>
      <c r="G45" s="42" t="s">
        <v>71</v>
      </c>
      <c r="H45" s="43" t="s">
        <v>597</v>
      </c>
    </row>
    <row r="46" spans="1:8" s="3" customFormat="1" ht="27" customHeight="1">
      <c r="A46" s="34"/>
      <c r="B46" s="35"/>
      <c r="C46" s="41"/>
      <c r="D46" s="36">
        <v>3</v>
      </c>
      <c r="E46" s="38" t="s">
        <v>71</v>
      </c>
      <c r="F46" s="38"/>
      <c r="G46" s="42" t="s">
        <v>71</v>
      </c>
      <c r="H46" s="43" t="s">
        <v>598</v>
      </c>
    </row>
    <row r="47" spans="1:8" s="3" customFormat="1" ht="27" customHeight="1">
      <c r="A47" s="34"/>
      <c r="B47" s="35"/>
      <c r="C47" s="41"/>
      <c r="D47" s="36">
        <v>4</v>
      </c>
      <c r="E47" s="38" t="s">
        <v>71</v>
      </c>
      <c r="F47" s="38"/>
      <c r="G47" s="39" t="s">
        <v>71</v>
      </c>
      <c r="H47" s="39" t="s">
        <v>599</v>
      </c>
    </row>
    <row r="48" spans="1:8" s="3" customFormat="1" ht="27" customHeight="1">
      <c r="A48" s="34"/>
      <c r="B48" s="35"/>
      <c r="C48" s="41"/>
      <c r="D48" s="36">
        <v>5</v>
      </c>
      <c r="E48" s="38" t="s">
        <v>71</v>
      </c>
      <c r="F48" s="38"/>
      <c r="G48" s="39" t="s">
        <v>71</v>
      </c>
      <c r="H48" s="39" t="s">
        <v>600</v>
      </c>
    </row>
    <row r="49" spans="1:8" s="3" customFormat="1" ht="27" customHeight="1">
      <c r="A49" s="34"/>
      <c r="B49" s="35"/>
      <c r="C49" s="41" t="s">
        <v>601</v>
      </c>
      <c r="D49" s="36">
        <v>6</v>
      </c>
      <c r="E49" s="38" t="s">
        <v>601</v>
      </c>
      <c r="F49" s="38"/>
      <c r="G49" s="39" t="s">
        <v>602</v>
      </c>
      <c r="H49" s="39" t="s">
        <v>603</v>
      </c>
    </row>
    <row r="50" spans="1:8" s="3" customFormat="1" ht="27" customHeight="1">
      <c r="A50" s="34"/>
      <c r="B50" s="35"/>
      <c r="C50" s="41"/>
      <c r="D50" s="36">
        <v>7</v>
      </c>
      <c r="E50" s="38" t="s">
        <v>71</v>
      </c>
      <c r="F50" s="38"/>
      <c r="G50" s="39" t="s">
        <v>71</v>
      </c>
      <c r="H50" s="39" t="s">
        <v>604</v>
      </c>
    </row>
    <row r="51" spans="1:8" s="3" customFormat="1" ht="27" customHeight="1">
      <c r="A51" s="34"/>
      <c r="B51" s="35"/>
      <c r="C51" s="41"/>
      <c r="D51" s="36">
        <v>8</v>
      </c>
      <c r="E51" s="38" t="s">
        <v>71</v>
      </c>
      <c r="F51" s="38"/>
      <c r="G51" s="39" t="s">
        <v>71</v>
      </c>
      <c r="H51" s="39" t="s">
        <v>605</v>
      </c>
    </row>
    <row r="52" spans="1:8" s="3" customFormat="1" ht="27" customHeight="1">
      <c r="A52" s="34"/>
      <c r="B52" s="35"/>
      <c r="C52" s="41"/>
      <c r="D52" s="36">
        <v>9</v>
      </c>
      <c r="E52" s="38" t="s">
        <v>71</v>
      </c>
      <c r="F52" s="38"/>
      <c r="G52" s="39" t="s">
        <v>71</v>
      </c>
      <c r="H52" s="39" t="s">
        <v>606</v>
      </c>
    </row>
    <row r="53" spans="1:8" s="3" customFormat="1" ht="27" customHeight="1">
      <c r="A53" s="34"/>
      <c r="B53" s="35"/>
      <c r="C53" s="41"/>
      <c r="D53" s="36">
        <v>10</v>
      </c>
      <c r="E53" s="38" t="s">
        <v>71</v>
      </c>
      <c r="F53" s="38"/>
      <c r="G53" s="39" t="s">
        <v>71</v>
      </c>
      <c r="H53" s="39" t="s">
        <v>607</v>
      </c>
    </row>
    <row r="54" spans="1:8" s="3" customFormat="1" ht="27" customHeight="1">
      <c r="A54" s="34"/>
      <c r="B54" s="35"/>
      <c r="C54" s="41" t="s">
        <v>608</v>
      </c>
      <c r="D54" s="36">
        <v>11</v>
      </c>
      <c r="E54" s="38" t="s">
        <v>71</v>
      </c>
      <c r="F54" s="38"/>
      <c r="G54" s="39" t="s">
        <v>71</v>
      </c>
      <c r="H54" s="39" t="s">
        <v>609</v>
      </c>
    </row>
    <row r="55" spans="1:8" s="3" customFormat="1" ht="27" customHeight="1">
      <c r="A55" s="34"/>
      <c r="B55" s="35"/>
      <c r="C55" s="41"/>
      <c r="D55" s="36">
        <v>12</v>
      </c>
      <c r="E55" s="38" t="s">
        <v>71</v>
      </c>
      <c r="F55" s="38"/>
      <c r="G55" s="42" t="s">
        <v>71</v>
      </c>
      <c r="H55" s="43" t="s">
        <v>610</v>
      </c>
    </row>
    <row r="56" spans="1:8" s="3" customFormat="1" ht="27" customHeight="1">
      <c r="A56" s="34"/>
      <c r="B56" s="35"/>
      <c r="C56" s="41"/>
      <c r="D56" s="36">
        <v>13</v>
      </c>
      <c r="E56" s="38" t="s">
        <v>71</v>
      </c>
      <c r="F56" s="38"/>
      <c r="G56" s="42" t="s">
        <v>71</v>
      </c>
      <c r="H56" s="43" t="s">
        <v>611</v>
      </c>
    </row>
    <row r="57" spans="1:8" s="3" customFormat="1" ht="27" customHeight="1">
      <c r="A57" s="34"/>
      <c r="B57" s="35"/>
      <c r="C57" s="41"/>
      <c r="D57" s="36">
        <v>14</v>
      </c>
      <c r="E57" s="38" t="s">
        <v>71</v>
      </c>
      <c r="F57" s="38"/>
      <c r="G57" s="39" t="s">
        <v>71</v>
      </c>
      <c r="H57" s="39" t="s">
        <v>612</v>
      </c>
    </row>
    <row r="58" spans="1:8" s="3" customFormat="1" ht="27" customHeight="1">
      <c r="A58" s="34"/>
      <c r="B58" s="35"/>
      <c r="C58" s="41"/>
      <c r="D58" s="36">
        <v>15</v>
      </c>
      <c r="E58" s="38" t="s">
        <v>71</v>
      </c>
      <c r="F58" s="38"/>
      <c r="G58" s="39" t="s">
        <v>71</v>
      </c>
      <c r="H58" s="39" t="s">
        <v>613</v>
      </c>
    </row>
    <row r="59" spans="1:8" s="3" customFormat="1" ht="27" customHeight="1">
      <c r="A59" s="34"/>
      <c r="B59" s="35"/>
      <c r="C59" s="41" t="s">
        <v>614</v>
      </c>
      <c r="D59" s="36">
        <v>16</v>
      </c>
      <c r="E59" s="38" t="s">
        <v>71</v>
      </c>
      <c r="F59" s="38"/>
      <c r="G59" s="39" t="s">
        <v>71</v>
      </c>
      <c r="H59" s="39" t="s">
        <v>615</v>
      </c>
    </row>
    <row r="60" spans="1:8" s="3" customFormat="1" ht="27" customHeight="1">
      <c r="A60" s="34"/>
      <c r="B60" s="35"/>
      <c r="C60" s="41"/>
      <c r="D60" s="36">
        <v>17</v>
      </c>
      <c r="E60" s="38" t="s">
        <v>71</v>
      </c>
      <c r="F60" s="38"/>
      <c r="G60" s="39" t="s">
        <v>71</v>
      </c>
      <c r="H60" s="39" t="s">
        <v>616</v>
      </c>
    </row>
    <row r="61" spans="1:8" s="3" customFormat="1" ht="27" customHeight="1">
      <c r="A61" s="34"/>
      <c r="B61" s="35"/>
      <c r="C61" s="41"/>
      <c r="D61" s="36">
        <v>18</v>
      </c>
      <c r="E61" s="38" t="s">
        <v>71</v>
      </c>
      <c r="F61" s="38"/>
      <c r="G61" s="39" t="s">
        <v>71</v>
      </c>
      <c r="H61" s="39" t="s">
        <v>617</v>
      </c>
    </row>
    <row r="62" spans="1:8" s="3" customFormat="1" ht="27" customHeight="1">
      <c r="A62" s="34"/>
      <c r="B62" s="35"/>
      <c r="C62" s="41"/>
      <c r="D62" s="36">
        <v>19</v>
      </c>
      <c r="E62" s="38" t="s">
        <v>71</v>
      </c>
      <c r="F62" s="38"/>
      <c r="G62" s="39" t="s">
        <v>71</v>
      </c>
      <c r="H62" s="39" t="s">
        <v>618</v>
      </c>
    </row>
    <row r="63" spans="1:8" s="3" customFormat="1" ht="27" customHeight="1">
      <c r="A63" s="34"/>
      <c r="B63" s="35"/>
      <c r="C63" s="41"/>
      <c r="D63" s="36">
        <v>20</v>
      </c>
      <c r="E63" s="38" t="s">
        <v>71</v>
      </c>
      <c r="F63" s="38"/>
      <c r="G63" s="39" t="s">
        <v>71</v>
      </c>
      <c r="H63" s="39" t="s">
        <v>619</v>
      </c>
    </row>
    <row r="64" spans="1:8" s="3" customFormat="1" ht="27" customHeight="1">
      <c r="A64" s="34"/>
      <c r="B64" s="35"/>
      <c r="C64" s="41" t="s">
        <v>378</v>
      </c>
      <c r="D64" s="36">
        <v>21</v>
      </c>
      <c r="E64" s="38" t="s">
        <v>71</v>
      </c>
      <c r="F64" s="38"/>
      <c r="G64" s="42" t="s">
        <v>71</v>
      </c>
      <c r="H64" s="43" t="s">
        <v>620</v>
      </c>
    </row>
    <row r="65" spans="1:8" s="3" customFormat="1" ht="27" customHeight="1">
      <c r="A65" s="34"/>
      <c r="B65" s="35"/>
      <c r="C65" s="41"/>
      <c r="D65" s="36">
        <v>22</v>
      </c>
      <c r="E65" s="38" t="s">
        <v>71</v>
      </c>
      <c r="F65" s="38"/>
      <c r="G65" s="42" t="s">
        <v>71</v>
      </c>
      <c r="H65" s="43" t="s">
        <v>621</v>
      </c>
    </row>
    <row r="66" spans="1:8" s="3" customFormat="1" ht="27" customHeight="1">
      <c r="A66" s="34"/>
      <c r="B66" s="35"/>
      <c r="C66" s="41"/>
      <c r="D66" s="36">
        <v>23</v>
      </c>
      <c r="E66" s="38" t="s">
        <v>71</v>
      </c>
      <c r="F66" s="38"/>
      <c r="G66" s="42" t="s">
        <v>71</v>
      </c>
      <c r="H66" s="43" t="s">
        <v>622</v>
      </c>
    </row>
    <row r="67" spans="1:8" s="3" customFormat="1" ht="27" customHeight="1">
      <c r="A67" s="34"/>
      <c r="B67" s="35"/>
      <c r="C67" s="41"/>
      <c r="D67" s="36">
        <v>24</v>
      </c>
      <c r="E67" s="38" t="s">
        <v>71</v>
      </c>
      <c r="F67" s="38"/>
      <c r="G67" s="42" t="s">
        <v>71</v>
      </c>
      <c r="H67" s="43" t="s">
        <v>623</v>
      </c>
    </row>
    <row r="68" spans="1:8" s="3" customFormat="1" ht="27" customHeight="1">
      <c r="A68" s="34"/>
      <c r="B68" s="35"/>
      <c r="C68" s="41"/>
      <c r="D68" s="36">
        <v>25</v>
      </c>
      <c r="E68" s="38" t="s">
        <v>71</v>
      </c>
      <c r="F68" s="38"/>
      <c r="G68" s="39" t="s">
        <v>71</v>
      </c>
      <c r="H68" s="39" t="s">
        <v>624</v>
      </c>
    </row>
  </sheetData>
  <sheetProtection/>
  <mergeCells count="140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E18"/>
    <mergeCell ref="B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A6:A18"/>
    <mergeCell ref="A20:A68"/>
    <mergeCell ref="B21:B43"/>
    <mergeCell ref="B44:B68"/>
    <mergeCell ref="C21:C28"/>
    <mergeCell ref="C29:C33"/>
    <mergeCell ref="C34:C38"/>
    <mergeCell ref="C39:C43"/>
    <mergeCell ref="C44:C48"/>
    <mergeCell ref="C49:C53"/>
    <mergeCell ref="C54:C58"/>
    <mergeCell ref="C59:C63"/>
    <mergeCell ref="C64:C68"/>
    <mergeCell ref="B6:C7"/>
    <mergeCell ref="D6:E7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3">
      <selection activeCell="D14" sqref="D14"/>
    </sheetView>
  </sheetViews>
  <sheetFormatPr defaultColWidth="8.8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bestFit="1" customWidth="1"/>
    <col min="8" max="16384" width="9.33203125" style="0" bestFit="1" customWidth="1"/>
  </cols>
  <sheetData>
    <row r="1" spans="1:4" ht="20.25" customHeight="1">
      <c r="A1" s="172"/>
      <c r="B1" s="172"/>
      <c r="C1" s="172"/>
      <c r="D1" s="78" t="s">
        <v>3</v>
      </c>
    </row>
    <row r="2" spans="1:4" ht="20.25" customHeight="1">
      <c r="A2" s="54" t="s">
        <v>4</v>
      </c>
      <c r="B2" s="54"/>
      <c r="C2" s="54"/>
      <c r="D2" s="54"/>
    </row>
    <row r="3" spans="1:4" ht="20.25" customHeight="1">
      <c r="A3" s="173" t="s">
        <v>0</v>
      </c>
      <c r="B3" s="174"/>
      <c r="C3" s="76"/>
      <c r="D3" s="78" t="s">
        <v>5</v>
      </c>
    </row>
    <row r="4" spans="1:4" ht="20.25" customHeight="1">
      <c r="A4" s="175" t="s">
        <v>6</v>
      </c>
      <c r="B4" s="176"/>
      <c r="C4" s="175" t="s">
        <v>7</v>
      </c>
      <c r="D4" s="176"/>
    </row>
    <row r="5" spans="1:4" ht="20.25" customHeight="1">
      <c r="A5" s="178" t="s">
        <v>8</v>
      </c>
      <c r="B5" s="230" t="s">
        <v>9</v>
      </c>
      <c r="C5" s="178" t="s">
        <v>8</v>
      </c>
      <c r="D5" s="231" t="s">
        <v>9</v>
      </c>
    </row>
    <row r="6" spans="1:4" ht="20.25" customHeight="1">
      <c r="A6" s="182" t="s">
        <v>10</v>
      </c>
      <c r="B6" s="185">
        <v>1619.989696</v>
      </c>
      <c r="C6" s="232" t="s">
        <v>11</v>
      </c>
      <c r="D6" s="185">
        <v>0</v>
      </c>
    </row>
    <row r="7" spans="1:4" ht="20.25" customHeight="1">
      <c r="A7" s="182" t="s">
        <v>12</v>
      </c>
      <c r="B7" s="185">
        <v>0</v>
      </c>
      <c r="C7" s="232" t="s">
        <v>13</v>
      </c>
      <c r="D7" s="185">
        <v>0</v>
      </c>
    </row>
    <row r="8" spans="1:4" ht="20.25" customHeight="1">
      <c r="A8" s="182" t="s">
        <v>14</v>
      </c>
      <c r="B8" s="185"/>
      <c r="C8" s="232" t="s">
        <v>15</v>
      </c>
      <c r="D8" s="185">
        <v>0</v>
      </c>
    </row>
    <row r="9" spans="1:4" ht="20.25" customHeight="1">
      <c r="A9" s="182" t="s">
        <v>16</v>
      </c>
      <c r="B9" s="185">
        <v>0</v>
      </c>
      <c r="C9" s="232" t="s">
        <v>17</v>
      </c>
      <c r="D9" s="185">
        <v>1395.68</v>
      </c>
    </row>
    <row r="10" spans="1:4" ht="20.25" customHeight="1">
      <c r="A10" s="182" t="s">
        <v>18</v>
      </c>
      <c r="B10" s="185">
        <v>0</v>
      </c>
      <c r="C10" s="232" t="s">
        <v>19</v>
      </c>
      <c r="D10" s="185">
        <v>0</v>
      </c>
    </row>
    <row r="11" spans="1:4" ht="20.25" customHeight="1">
      <c r="A11" s="182" t="s">
        <v>20</v>
      </c>
      <c r="B11" s="185">
        <v>0</v>
      </c>
      <c r="C11" s="232" t="s">
        <v>21</v>
      </c>
      <c r="D11" s="185">
        <v>0</v>
      </c>
    </row>
    <row r="12" spans="1:4" ht="20.25" customHeight="1">
      <c r="A12" s="182"/>
      <c r="B12" s="185"/>
      <c r="C12" s="232" t="s">
        <v>22</v>
      </c>
      <c r="D12" s="185">
        <v>0</v>
      </c>
    </row>
    <row r="13" spans="1:4" ht="20.25" customHeight="1">
      <c r="A13" s="189"/>
      <c r="B13" s="185"/>
      <c r="C13" s="232" t="s">
        <v>23</v>
      </c>
      <c r="D13" s="185">
        <v>189.842352</v>
      </c>
    </row>
    <row r="14" spans="1:4" ht="20.25" customHeight="1">
      <c r="A14" s="189"/>
      <c r="B14" s="185"/>
      <c r="C14" s="232" t="s">
        <v>24</v>
      </c>
      <c r="D14" s="185">
        <v>0</v>
      </c>
    </row>
    <row r="15" spans="1:4" ht="20.25" customHeight="1">
      <c r="A15" s="189"/>
      <c r="B15" s="185"/>
      <c r="C15" s="232" t="s">
        <v>25</v>
      </c>
      <c r="D15" s="185">
        <v>62.545764</v>
      </c>
    </row>
    <row r="16" spans="1:4" ht="20.25" customHeight="1">
      <c r="A16" s="189"/>
      <c r="B16" s="185"/>
      <c r="C16" s="232" t="s">
        <v>26</v>
      </c>
      <c r="D16" s="185">
        <v>0</v>
      </c>
    </row>
    <row r="17" spans="1:4" ht="20.25" customHeight="1">
      <c r="A17" s="189"/>
      <c r="B17" s="185"/>
      <c r="C17" s="232" t="s">
        <v>27</v>
      </c>
      <c r="D17" s="185">
        <v>0</v>
      </c>
    </row>
    <row r="18" spans="1:4" ht="20.25" customHeight="1">
      <c r="A18" s="189"/>
      <c r="B18" s="185"/>
      <c r="C18" s="232" t="s">
        <v>28</v>
      </c>
      <c r="D18" s="185">
        <v>0</v>
      </c>
    </row>
    <row r="19" spans="1:4" ht="20.25" customHeight="1">
      <c r="A19" s="189"/>
      <c r="B19" s="185"/>
      <c r="C19" s="232" t="s">
        <v>29</v>
      </c>
      <c r="D19" s="185">
        <v>0</v>
      </c>
    </row>
    <row r="20" spans="1:4" ht="20.25" customHeight="1">
      <c r="A20" s="189"/>
      <c r="B20" s="185"/>
      <c r="C20" s="232" t="s">
        <v>30</v>
      </c>
      <c r="D20" s="185">
        <v>0</v>
      </c>
    </row>
    <row r="21" spans="1:4" ht="20.25" customHeight="1">
      <c r="A21" s="189"/>
      <c r="B21" s="185"/>
      <c r="C21" s="232" t="s">
        <v>31</v>
      </c>
      <c r="D21" s="185">
        <v>0</v>
      </c>
    </row>
    <row r="22" spans="1:4" ht="20.25" customHeight="1">
      <c r="A22" s="189"/>
      <c r="B22" s="185"/>
      <c r="C22" s="232" t="s">
        <v>32</v>
      </c>
      <c r="D22" s="185">
        <v>0</v>
      </c>
    </row>
    <row r="23" spans="1:4" ht="20.25" customHeight="1">
      <c r="A23" s="189"/>
      <c r="B23" s="185"/>
      <c r="C23" s="232" t="s">
        <v>33</v>
      </c>
      <c r="D23" s="185">
        <v>0</v>
      </c>
    </row>
    <row r="24" spans="1:4" ht="20.25" customHeight="1">
      <c r="A24" s="189"/>
      <c r="B24" s="185"/>
      <c r="C24" s="232" t="s">
        <v>34</v>
      </c>
      <c r="D24" s="185">
        <v>0</v>
      </c>
    </row>
    <row r="25" spans="1:4" ht="20.25" customHeight="1">
      <c r="A25" s="189"/>
      <c r="B25" s="185"/>
      <c r="C25" s="232" t="s">
        <v>35</v>
      </c>
      <c r="D25" s="185">
        <v>125.92512</v>
      </c>
    </row>
    <row r="26" spans="1:4" ht="20.25" customHeight="1">
      <c r="A26" s="182"/>
      <c r="B26" s="185"/>
      <c r="C26" s="232" t="s">
        <v>36</v>
      </c>
      <c r="D26" s="185">
        <v>0</v>
      </c>
    </row>
    <row r="27" spans="1:4" ht="20.25" customHeight="1">
      <c r="A27" s="182"/>
      <c r="B27" s="185"/>
      <c r="C27" s="232" t="s">
        <v>37</v>
      </c>
      <c r="D27" s="185">
        <v>0</v>
      </c>
    </row>
    <row r="28" spans="1:4" ht="20.25" customHeight="1">
      <c r="A28" s="182"/>
      <c r="B28" s="185"/>
      <c r="C28" s="232" t="s">
        <v>38</v>
      </c>
      <c r="D28" s="185">
        <v>0</v>
      </c>
    </row>
    <row r="29" spans="1:4" ht="20.25" customHeight="1">
      <c r="A29" s="182"/>
      <c r="B29" s="185"/>
      <c r="C29" s="232" t="s">
        <v>39</v>
      </c>
      <c r="D29" s="185">
        <v>0</v>
      </c>
    </row>
    <row r="30" spans="1:4" ht="20.25" customHeight="1">
      <c r="A30" s="182"/>
      <c r="B30" s="185"/>
      <c r="C30" s="232" t="s">
        <v>40</v>
      </c>
      <c r="D30" s="185">
        <v>0</v>
      </c>
    </row>
    <row r="31" spans="1:4" ht="20.25" customHeight="1">
      <c r="A31" s="182"/>
      <c r="B31" s="185"/>
      <c r="C31" s="232" t="s">
        <v>41</v>
      </c>
      <c r="D31" s="185">
        <v>0</v>
      </c>
    </row>
    <row r="32" spans="1:4" ht="20.25" customHeight="1">
      <c r="A32" s="182"/>
      <c r="B32" s="185"/>
      <c r="C32" s="232" t="s">
        <v>42</v>
      </c>
      <c r="D32" s="185">
        <v>0</v>
      </c>
    </row>
    <row r="33" spans="1:4" ht="20.25" customHeight="1">
      <c r="A33" s="182"/>
      <c r="B33" s="185"/>
      <c r="C33" s="232" t="s">
        <v>43</v>
      </c>
      <c r="D33" s="185">
        <v>0</v>
      </c>
    </row>
    <row r="34" spans="1:4" ht="20.25" customHeight="1">
      <c r="A34" s="182"/>
      <c r="B34" s="185"/>
      <c r="C34" s="232" t="s">
        <v>44</v>
      </c>
      <c r="D34" s="185">
        <v>0</v>
      </c>
    </row>
    <row r="35" spans="1:4" ht="20.25" customHeight="1">
      <c r="A35" s="182"/>
      <c r="B35" s="185"/>
      <c r="C35" s="232"/>
      <c r="D35" s="187"/>
    </row>
    <row r="36" spans="1:4" ht="20.25" customHeight="1">
      <c r="A36" s="191" t="s">
        <v>45</v>
      </c>
      <c r="B36" s="187">
        <f>SUM(B6:B34)</f>
        <v>1619.989696</v>
      </c>
      <c r="C36" s="233" t="s">
        <v>46</v>
      </c>
      <c r="D36" s="187">
        <f>SUM(D6:D34)</f>
        <v>1773.993236</v>
      </c>
    </row>
    <row r="37" spans="1:4" ht="20.25" customHeight="1">
      <c r="A37" s="182" t="s">
        <v>47</v>
      </c>
      <c r="B37" s="185"/>
      <c r="C37" s="232" t="s">
        <v>48</v>
      </c>
      <c r="D37" s="185"/>
    </row>
    <row r="38" spans="1:4" ht="20.25" customHeight="1">
      <c r="A38" s="182" t="s">
        <v>49</v>
      </c>
      <c r="B38" s="185">
        <v>154</v>
      </c>
      <c r="C38" s="232" t="s">
        <v>50</v>
      </c>
      <c r="D38" s="185"/>
    </row>
    <row r="39" spans="1:4" ht="20.25" customHeight="1">
      <c r="A39" s="182"/>
      <c r="B39" s="185"/>
      <c r="C39" s="232" t="s">
        <v>51</v>
      </c>
      <c r="D39" s="185"/>
    </row>
    <row r="40" spans="1:4" ht="20.25" customHeight="1">
      <c r="A40" s="182"/>
      <c r="B40" s="234"/>
      <c r="C40" s="232"/>
      <c r="D40" s="187"/>
    </row>
    <row r="41" spans="1:4" ht="20.25" customHeight="1">
      <c r="A41" s="191" t="s">
        <v>52</v>
      </c>
      <c r="B41" s="234">
        <f>SUM(B36:B38)</f>
        <v>1773.989696</v>
      </c>
      <c r="C41" s="233" t="s">
        <v>53</v>
      </c>
      <c r="D41" s="187">
        <f>SUM(D36,D37,D39)</f>
        <v>1773.993236</v>
      </c>
    </row>
    <row r="42" spans="1:4" ht="20.25" customHeight="1">
      <c r="A42" s="196"/>
      <c r="B42" s="197"/>
      <c r="C42" s="198"/>
      <c r="D42" s="172"/>
    </row>
  </sheetData>
  <sheetProtection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workbookViewId="0" topLeftCell="A1">
      <selection activeCell="K13" sqref="K13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  <col min="14" max="16384" width="9.33203125" style="0" bestFit="1" customWidth="1"/>
  </cols>
  <sheetData>
    <row r="1" spans="1:13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37" t="s">
        <v>54</v>
      </c>
    </row>
    <row r="2" spans="1:13" ht="19.5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9.5" customHeight="1">
      <c r="A3" s="55" t="s">
        <v>0</v>
      </c>
      <c r="B3" s="56"/>
      <c r="C3" s="56"/>
      <c r="D3" s="56"/>
      <c r="E3" s="56"/>
      <c r="F3" s="80"/>
      <c r="G3" s="80"/>
      <c r="H3" s="80"/>
      <c r="I3" s="80"/>
      <c r="J3" s="109"/>
      <c r="K3" s="109"/>
      <c r="L3" s="109"/>
      <c r="M3" s="78" t="s">
        <v>5</v>
      </c>
    </row>
    <row r="4" spans="1:13" ht="19.5" customHeight="1">
      <c r="A4" s="59" t="s">
        <v>56</v>
      </c>
      <c r="B4" s="60"/>
      <c r="C4" s="60"/>
      <c r="D4" s="60"/>
      <c r="E4" s="61"/>
      <c r="F4" s="105" t="s">
        <v>57</v>
      </c>
      <c r="G4" s="63" t="s">
        <v>58</v>
      </c>
      <c r="H4" s="66" t="s">
        <v>59</v>
      </c>
      <c r="I4" s="66" t="s">
        <v>60</v>
      </c>
      <c r="J4" s="81" t="s">
        <v>61</v>
      </c>
      <c r="K4" s="222" t="s">
        <v>62</v>
      </c>
      <c r="L4" s="223" t="s">
        <v>63</v>
      </c>
      <c r="M4" s="66" t="s">
        <v>64</v>
      </c>
    </row>
    <row r="5" spans="1:13" ht="19.5" customHeight="1">
      <c r="A5" s="59" t="s">
        <v>65</v>
      </c>
      <c r="B5" s="60"/>
      <c r="C5" s="61"/>
      <c r="D5" s="219" t="s">
        <v>66</v>
      </c>
      <c r="E5" s="65" t="s">
        <v>67</v>
      </c>
      <c r="F5" s="66"/>
      <c r="G5" s="63"/>
      <c r="H5" s="66"/>
      <c r="I5" s="66"/>
      <c r="J5" s="81"/>
      <c r="K5" s="224"/>
      <c r="L5" s="223"/>
      <c r="M5" s="66"/>
    </row>
    <row r="6" spans="1:13" ht="30.75" customHeight="1">
      <c r="A6" s="68" t="s">
        <v>68</v>
      </c>
      <c r="B6" s="67" t="s">
        <v>69</v>
      </c>
      <c r="C6" s="69" t="s">
        <v>70</v>
      </c>
      <c r="D6" s="71"/>
      <c r="E6" s="71"/>
      <c r="F6" s="72"/>
      <c r="G6" s="73"/>
      <c r="H6" s="72"/>
      <c r="I6" s="72"/>
      <c r="J6" s="71"/>
      <c r="K6" s="225"/>
      <c r="L6" s="226"/>
      <c r="M6" s="72"/>
    </row>
    <row r="7" spans="1:13" ht="19.5" customHeight="1">
      <c r="A7" s="92" t="s">
        <v>71</v>
      </c>
      <c r="B7" s="92" t="s">
        <v>71</v>
      </c>
      <c r="C7" s="92" t="s">
        <v>71</v>
      </c>
      <c r="D7" s="92" t="s">
        <v>71</v>
      </c>
      <c r="E7" s="92" t="s">
        <v>57</v>
      </c>
      <c r="F7" s="220">
        <v>1773.99</v>
      </c>
      <c r="G7" s="221">
        <v>154</v>
      </c>
      <c r="H7" s="221">
        <v>1619.989696</v>
      </c>
      <c r="I7" s="221">
        <v>0</v>
      </c>
      <c r="J7" s="227"/>
      <c r="K7" s="228">
        <v>0</v>
      </c>
      <c r="L7" s="227">
        <v>0</v>
      </c>
      <c r="M7" s="229">
        <v>0</v>
      </c>
    </row>
    <row r="8" spans="1:13" ht="19.5" customHeight="1">
      <c r="A8" s="92" t="s">
        <v>71</v>
      </c>
      <c r="B8" s="92" t="s">
        <v>71</v>
      </c>
      <c r="C8" s="92" t="s">
        <v>71</v>
      </c>
      <c r="D8" s="92" t="s">
        <v>71</v>
      </c>
      <c r="E8" s="92" t="s">
        <v>0</v>
      </c>
      <c r="F8" s="220">
        <v>1773.99</v>
      </c>
      <c r="G8" s="221">
        <v>154</v>
      </c>
      <c r="H8" s="221">
        <v>1619.989696</v>
      </c>
      <c r="I8" s="221">
        <v>0</v>
      </c>
      <c r="J8" s="227"/>
      <c r="K8" s="228">
        <v>0</v>
      </c>
      <c r="L8" s="227">
        <v>0</v>
      </c>
      <c r="M8" s="229">
        <v>0</v>
      </c>
    </row>
    <row r="9" spans="1:13" ht="19.5" customHeight="1">
      <c r="A9" s="92" t="s">
        <v>72</v>
      </c>
      <c r="B9" s="92" t="s">
        <v>73</v>
      </c>
      <c r="C9" s="92" t="s">
        <v>74</v>
      </c>
      <c r="D9" s="92" t="s">
        <v>75</v>
      </c>
      <c r="E9" s="92" t="s">
        <v>76</v>
      </c>
      <c r="F9" s="220">
        <v>988.906488</v>
      </c>
      <c r="G9" s="221">
        <v>0</v>
      </c>
      <c r="H9" s="221">
        <v>988.906488</v>
      </c>
      <c r="I9" s="221">
        <v>0</v>
      </c>
      <c r="J9" s="227"/>
      <c r="K9" s="228">
        <v>0</v>
      </c>
      <c r="L9" s="227">
        <v>0</v>
      </c>
      <c r="M9" s="229">
        <v>0</v>
      </c>
    </row>
    <row r="10" spans="1:13" ht="19.5" customHeight="1">
      <c r="A10" s="92" t="s">
        <v>72</v>
      </c>
      <c r="B10" s="92" t="s">
        <v>73</v>
      </c>
      <c r="C10" s="92" t="s">
        <v>77</v>
      </c>
      <c r="D10" s="92" t="s">
        <v>75</v>
      </c>
      <c r="E10" s="92" t="s">
        <v>78</v>
      </c>
      <c r="F10" s="220">
        <v>150</v>
      </c>
      <c r="G10" s="221">
        <v>150</v>
      </c>
      <c r="H10" s="221"/>
      <c r="I10" s="221"/>
      <c r="J10" s="227"/>
      <c r="K10" s="228"/>
      <c r="L10" s="227"/>
      <c r="M10" s="229"/>
    </row>
    <row r="11" spans="1:13" ht="19.5" customHeight="1">
      <c r="A11" s="92" t="s">
        <v>72</v>
      </c>
      <c r="B11" s="92" t="s">
        <v>73</v>
      </c>
      <c r="C11" s="92" t="s">
        <v>79</v>
      </c>
      <c r="D11" s="92" t="s">
        <v>75</v>
      </c>
      <c r="E11" s="92" t="s">
        <v>80</v>
      </c>
      <c r="F11" s="220">
        <v>76</v>
      </c>
      <c r="G11" s="221">
        <v>0</v>
      </c>
      <c r="H11" s="221">
        <v>76</v>
      </c>
      <c r="I11" s="221">
        <v>0</v>
      </c>
      <c r="J11" s="227"/>
      <c r="K11" s="228">
        <v>0</v>
      </c>
      <c r="L11" s="227">
        <v>0</v>
      </c>
      <c r="M11" s="229">
        <v>0</v>
      </c>
    </row>
    <row r="12" spans="1:13" ht="19.5" customHeight="1">
      <c r="A12" s="92" t="s">
        <v>72</v>
      </c>
      <c r="B12" s="92" t="s">
        <v>73</v>
      </c>
      <c r="C12" s="92" t="s">
        <v>81</v>
      </c>
      <c r="D12" s="92" t="s">
        <v>75</v>
      </c>
      <c r="E12" s="92" t="s">
        <v>82</v>
      </c>
      <c r="F12" s="220">
        <v>35</v>
      </c>
      <c r="G12" s="221">
        <v>1</v>
      </c>
      <c r="H12" s="221">
        <v>34</v>
      </c>
      <c r="I12" s="221">
        <v>0</v>
      </c>
      <c r="J12" s="227"/>
      <c r="K12" s="228">
        <v>0</v>
      </c>
      <c r="L12" s="227">
        <v>0</v>
      </c>
      <c r="M12" s="229">
        <v>0</v>
      </c>
    </row>
    <row r="13" spans="1:13" ht="19.5" customHeight="1">
      <c r="A13" s="92" t="s">
        <v>72</v>
      </c>
      <c r="B13" s="92" t="s">
        <v>73</v>
      </c>
      <c r="C13" s="92" t="s">
        <v>83</v>
      </c>
      <c r="D13" s="92" t="s">
        <v>75</v>
      </c>
      <c r="E13" s="92" t="s">
        <v>84</v>
      </c>
      <c r="F13" s="220">
        <v>10</v>
      </c>
      <c r="G13" s="221">
        <v>0</v>
      </c>
      <c r="H13" s="221">
        <v>10</v>
      </c>
      <c r="I13" s="221">
        <v>0</v>
      </c>
      <c r="J13" s="227"/>
      <c r="K13" s="228">
        <v>0</v>
      </c>
      <c r="L13" s="227">
        <v>0</v>
      </c>
      <c r="M13" s="229">
        <v>0</v>
      </c>
    </row>
    <row r="14" spans="1:13" ht="19.5" customHeight="1">
      <c r="A14" s="92" t="s">
        <v>72</v>
      </c>
      <c r="B14" s="92" t="s">
        <v>73</v>
      </c>
      <c r="C14" s="92" t="s">
        <v>85</v>
      </c>
      <c r="D14" s="92" t="s">
        <v>75</v>
      </c>
      <c r="E14" s="92" t="s">
        <v>86</v>
      </c>
      <c r="F14" s="220">
        <v>28</v>
      </c>
      <c r="G14" s="221">
        <v>0</v>
      </c>
      <c r="H14" s="221">
        <v>28</v>
      </c>
      <c r="I14" s="221">
        <v>0</v>
      </c>
      <c r="J14" s="227"/>
      <c r="K14" s="228">
        <v>0</v>
      </c>
      <c r="L14" s="227">
        <v>0</v>
      </c>
      <c r="M14" s="229">
        <v>0</v>
      </c>
    </row>
    <row r="15" spans="1:13" ht="19.5" customHeight="1">
      <c r="A15" s="92" t="s">
        <v>72</v>
      </c>
      <c r="B15" s="92" t="s">
        <v>73</v>
      </c>
      <c r="C15" s="92" t="s">
        <v>87</v>
      </c>
      <c r="D15" s="92" t="s">
        <v>75</v>
      </c>
      <c r="E15" s="92" t="s">
        <v>88</v>
      </c>
      <c r="F15" s="220">
        <v>54.769972</v>
      </c>
      <c r="G15" s="221">
        <v>0</v>
      </c>
      <c r="H15" s="221">
        <v>54.769972</v>
      </c>
      <c r="I15" s="221">
        <v>0</v>
      </c>
      <c r="J15" s="227"/>
      <c r="K15" s="228">
        <v>0</v>
      </c>
      <c r="L15" s="227">
        <v>0</v>
      </c>
      <c r="M15" s="229">
        <v>0</v>
      </c>
    </row>
    <row r="16" spans="1:13" ht="19.5" customHeight="1">
      <c r="A16" s="92" t="s">
        <v>72</v>
      </c>
      <c r="B16" s="92" t="s">
        <v>73</v>
      </c>
      <c r="C16" s="92" t="s">
        <v>89</v>
      </c>
      <c r="D16" s="92" t="s">
        <v>75</v>
      </c>
      <c r="E16" s="92" t="s">
        <v>90</v>
      </c>
      <c r="F16" s="220">
        <v>53</v>
      </c>
      <c r="G16" s="221">
        <v>3</v>
      </c>
      <c r="H16" s="221">
        <v>50</v>
      </c>
      <c r="I16" s="221">
        <v>0</v>
      </c>
      <c r="J16" s="227"/>
      <c r="K16" s="228">
        <v>0</v>
      </c>
      <c r="L16" s="227">
        <v>0</v>
      </c>
      <c r="M16" s="229">
        <v>0</v>
      </c>
    </row>
    <row r="17" spans="1:13" ht="19.5" customHeight="1">
      <c r="A17" s="92" t="s">
        <v>91</v>
      </c>
      <c r="B17" s="92" t="s">
        <v>79</v>
      </c>
      <c r="C17" s="92" t="s">
        <v>79</v>
      </c>
      <c r="D17" s="92" t="s">
        <v>75</v>
      </c>
      <c r="E17" s="92" t="s">
        <v>92</v>
      </c>
      <c r="F17" s="220">
        <v>135.60168</v>
      </c>
      <c r="G17" s="221">
        <v>0</v>
      </c>
      <c r="H17" s="221">
        <v>135.60168</v>
      </c>
      <c r="I17" s="221">
        <v>0</v>
      </c>
      <c r="J17" s="227"/>
      <c r="K17" s="228">
        <v>0</v>
      </c>
      <c r="L17" s="227">
        <v>0</v>
      </c>
      <c r="M17" s="229">
        <v>0</v>
      </c>
    </row>
    <row r="18" spans="1:13" ht="19.5" customHeight="1">
      <c r="A18" s="92" t="s">
        <v>91</v>
      </c>
      <c r="B18" s="92" t="s">
        <v>79</v>
      </c>
      <c r="C18" s="92" t="s">
        <v>73</v>
      </c>
      <c r="D18" s="92" t="s">
        <v>75</v>
      </c>
      <c r="E18" s="92" t="s">
        <v>93</v>
      </c>
      <c r="F18" s="220">
        <v>54.240672</v>
      </c>
      <c r="G18" s="221">
        <v>0</v>
      </c>
      <c r="H18" s="221">
        <v>54.240672</v>
      </c>
      <c r="I18" s="221">
        <v>0</v>
      </c>
      <c r="J18" s="227"/>
      <c r="K18" s="228">
        <v>0</v>
      </c>
      <c r="L18" s="227">
        <v>0</v>
      </c>
      <c r="M18" s="229">
        <v>0</v>
      </c>
    </row>
    <row r="19" spans="1:13" ht="19.5" customHeight="1">
      <c r="A19" s="92" t="s">
        <v>94</v>
      </c>
      <c r="B19" s="92" t="s">
        <v>95</v>
      </c>
      <c r="C19" s="92" t="s">
        <v>74</v>
      </c>
      <c r="D19" s="92" t="s">
        <v>75</v>
      </c>
      <c r="E19" s="92" t="s">
        <v>96</v>
      </c>
      <c r="F19" s="220">
        <v>43.956068</v>
      </c>
      <c r="G19" s="221">
        <v>0</v>
      </c>
      <c r="H19" s="221">
        <v>43.956068</v>
      </c>
      <c r="I19" s="221">
        <v>0</v>
      </c>
      <c r="J19" s="227"/>
      <c r="K19" s="228">
        <v>0</v>
      </c>
      <c r="L19" s="227">
        <v>0</v>
      </c>
      <c r="M19" s="229">
        <v>0</v>
      </c>
    </row>
    <row r="20" spans="1:13" ht="19.5" customHeight="1">
      <c r="A20" s="92" t="s">
        <v>94</v>
      </c>
      <c r="B20" s="92" t="s">
        <v>95</v>
      </c>
      <c r="C20" s="92" t="s">
        <v>77</v>
      </c>
      <c r="D20" s="92" t="s">
        <v>75</v>
      </c>
      <c r="E20" s="92" t="s">
        <v>97</v>
      </c>
      <c r="F20" s="220">
        <v>2.872336</v>
      </c>
      <c r="G20" s="221">
        <v>0</v>
      </c>
      <c r="H20" s="221">
        <v>2.872336</v>
      </c>
      <c r="I20" s="221">
        <v>0</v>
      </c>
      <c r="J20" s="227"/>
      <c r="K20" s="228">
        <v>0</v>
      </c>
      <c r="L20" s="227">
        <v>0</v>
      </c>
      <c r="M20" s="229">
        <v>0</v>
      </c>
    </row>
    <row r="21" spans="1:13" ht="19.5" customHeight="1">
      <c r="A21" s="92" t="s">
        <v>94</v>
      </c>
      <c r="B21" s="92" t="s">
        <v>95</v>
      </c>
      <c r="C21" s="92" t="s">
        <v>98</v>
      </c>
      <c r="D21" s="92" t="s">
        <v>75</v>
      </c>
      <c r="E21" s="92" t="s">
        <v>99</v>
      </c>
      <c r="F21" s="220">
        <v>13.52424</v>
      </c>
      <c r="G21" s="221">
        <v>0</v>
      </c>
      <c r="H21" s="221">
        <v>13.52424</v>
      </c>
      <c r="I21" s="221">
        <v>0</v>
      </c>
      <c r="J21" s="227"/>
      <c r="K21" s="228">
        <v>0</v>
      </c>
      <c r="L21" s="227">
        <v>0</v>
      </c>
      <c r="M21" s="229">
        <v>0</v>
      </c>
    </row>
    <row r="22" spans="1:13" ht="19.5" customHeight="1">
      <c r="A22" s="92" t="s">
        <v>94</v>
      </c>
      <c r="B22" s="92" t="s">
        <v>95</v>
      </c>
      <c r="C22" s="92" t="s">
        <v>89</v>
      </c>
      <c r="D22" s="92" t="s">
        <v>75</v>
      </c>
      <c r="E22" s="92" t="s">
        <v>100</v>
      </c>
      <c r="F22" s="220">
        <v>2.19312</v>
      </c>
      <c r="G22" s="221">
        <v>0</v>
      </c>
      <c r="H22" s="221">
        <v>2.19312</v>
      </c>
      <c r="I22" s="221">
        <v>0</v>
      </c>
      <c r="J22" s="227"/>
      <c r="K22" s="228">
        <v>0</v>
      </c>
      <c r="L22" s="227">
        <v>0</v>
      </c>
      <c r="M22" s="229">
        <v>0</v>
      </c>
    </row>
    <row r="23" spans="1:13" ht="19.5" customHeight="1">
      <c r="A23" s="92" t="s">
        <v>101</v>
      </c>
      <c r="B23" s="92" t="s">
        <v>77</v>
      </c>
      <c r="C23" s="92" t="s">
        <v>74</v>
      </c>
      <c r="D23" s="92" t="s">
        <v>75</v>
      </c>
      <c r="E23" s="92" t="s">
        <v>102</v>
      </c>
      <c r="F23" s="220">
        <v>125.92512</v>
      </c>
      <c r="G23" s="221">
        <v>0</v>
      </c>
      <c r="H23" s="221">
        <v>125.92512</v>
      </c>
      <c r="I23" s="221">
        <v>0</v>
      </c>
      <c r="J23" s="227"/>
      <c r="K23" s="228">
        <v>0</v>
      </c>
      <c r="L23" s="227">
        <v>0</v>
      </c>
      <c r="M23" s="229">
        <v>0</v>
      </c>
    </row>
  </sheetData>
  <sheetProtection/>
  <mergeCells count="13">
    <mergeCell ref="A2:M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E10" sqref="E10"/>
    </sheetView>
  </sheetViews>
  <sheetFormatPr defaultColWidth="8.8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  <col min="13" max="16384" width="9.33203125" style="0" bestFit="1" customWidth="1"/>
  </cols>
  <sheetData>
    <row r="1" spans="1:10" ht="19.5" customHeight="1">
      <c r="A1" s="76"/>
      <c r="B1" s="199"/>
      <c r="C1" s="199"/>
      <c r="D1" s="199"/>
      <c r="E1" s="199"/>
      <c r="F1" s="199"/>
      <c r="G1" s="199"/>
      <c r="H1" s="199"/>
      <c r="I1" s="199"/>
      <c r="J1" s="216" t="s">
        <v>103</v>
      </c>
    </row>
    <row r="2" spans="1:10" ht="19.5" customHeight="1">
      <c r="A2" s="54" t="s">
        <v>104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9.5" customHeight="1">
      <c r="A3" s="173" t="s">
        <v>0</v>
      </c>
      <c r="B3" s="174"/>
      <c r="C3" s="174"/>
      <c r="D3" s="174"/>
      <c r="E3" s="174"/>
      <c r="F3" s="200"/>
      <c r="G3" s="200"/>
      <c r="H3" s="200"/>
      <c r="I3" s="200"/>
      <c r="J3" s="78" t="s">
        <v>5</v>
      </c>
    </row>
    <row r="4" spans="1:10" ht="19.5" customHeight="1">
      <c r="A4" s="175" t="s">
        <v>56</v>
      </c>
      <c r="B4" s="193"/>
      <c r="C4" s="193"/>
      <c r="D4" s="193"/>
      <c r="E4" s="176"/>
      <c r="F4" s="201" t="s">
        <v>57</v>
      </c>
      <c r="G4" s="202" t="s">
        <v>105</v>
      </c>
      <c r="H4" s="203" t="s">
        <v>106</v>
      </c>
      <c r="I4" s="203" t="s">
        <v>107</v>
      </c>
      <c r="J4" s="208" t="s">
        <v>108</v>
      </c>
    </row>
    <row r="5" spans="1:10" ht="19.5" customHeight="1">
      <c r="A5" s="175" t="s">
        <v>65</v>
      </c>
      <c r="B5" s="193"/>
      <c r="C5" s="176"/>
      <c r="D5" s="204" t="s">
        <v>66</v>
      </c>
      <c r="E5" s="205" t="s">
        <v>109</v>
      </c>
      <c r="F5" s="202"/>
      <c r="G5" s="202"/>
      <c r="H5" s="203"/>
      <c r="I5" s="203"/>
      <c r="J5" s="208"/>
    </row>
    <row r="6" spans="1:10" ht="20.25" customHeight="1">
      <c r="A6" s="206" t="s">
        <v>68</v>
      </c>
      <c r="B6" s="206" t="s">
        <v>69</v>
      </c>
      <c r="C6" s="207" t="s">
        <v>70</v>
      </c>
      <c r="D6" s="208"/>
      <c r="E6" s="209"/>
      <c r="F6" s="210"/>
      <c r="G6" s="210"/>
      <c r="H6" s="211"/>
      <c r="I6" s="211"/>
      <c r="J6" s="217"/>
    </row>
    <row r="7" spans="1:10" ht="19.5" customHeight="1">
      <c r="A7" s="212" t="s">
        <v>71</v>
      </c>
      <c r="B7" s="212" t="s">
        <v>71</v>
      </c>
      <c r="C7" s="212" t="s">
        <v>71</v>
      </c>
      <c r="D7" s="213" t="s">
        <v>71</v>
      </c>
      <c r="E7" s="213" t="s">
        <v>57</v>
      </c>
      <c r="F7" s="214">
        <f>SUM(G7:J7)</f>
        <v>1773.989696</v>
      </c>
      <c r="G7" s="215">
        <v>1363.989696</v>
      </c>
      <c r="H7" s="215">
        <v>410</v>
      </c>
      <c r="I7" s="215">
        <f>0</f>
        <v>0</v>
      </c>
      <c r="J7" s="218">
        <f>0</f>
        <v>0</v>
      </c>
    </row>
    <row r="8" spans="1:10" ht="19.5" customHeight="1">
      <c r="A8" s="212" t="s">
        <v>71</v>
      </c>
      <c r="B8" s="212" t="s">
        <v>71</v>
      </c>
      <c r="C8" s="212" t="s">
        <v>71</v>
      </c>
      <c r="D8" s="213" t="s">
        <v>71</v>
      </c>
      <c r="E8" s="213" t="s">
        <v>0</v>
      </c>
      <c r="F8" s="214">
        <f>SUM(G8:J8)</f>
        <v>1773.989696</v>
      </c>
      <c r="G8" s="215">
        <v>1363.989696</v>
      </c>
      <c r="H8" s="215">
        <v>410</v>
      </c>
      <c r="I8" s="215">
        <f>0</f>
        <v>0</v>
      </c>
      <c r="J8" s="218">
        <f>0</f>
        <v>0</v>
      </c>
    </row>
    <row r="9" spans="1:10" ht="19.5" customHeight="1">
      <c r="A9" s="212" t="s">
        <v>72</v>
      </c>
      <c r="B9" s="212" t="s">
        <v>73</v>
      </c>
      <c r="C9" s="212" t="s">
        <v>74</v>
      </c>
      <c r="D9" s="213" t="s">
        <v>75</v>
      </c>
      <c r="E9" s="213" t="s">
        <v>76</v>
      </c>
      <c r="F9" s="214">
        <f>SUM(G9:J9)</f>
        <v>988.906488</v>
      </c>
      <c r="G9" s="215">
        <v>930.906488</v>
      </c>
      <c r="H9" s="215">
        <v>58</v>
      </c>
      <c r="I9" s="215">
        <f>0</f>
        <v>0</v>
      </c>
      <c r="J9" s="218">
        <f>0</f>
        <v>0</v>
      </c>
    </row>
    <row r="10" spans="1:10" ht="19.5" customHeight="1">
      <c r="A10" s="212" t="s">
        <v>72</v>
      </c>
      <c r="B10" s="212" t="s">
        <v>73</v>
      </c>
      <c r="C10" s="212" t="s">
        <v>77</v>
      </c>
      <c r="D10" s="213" t="s">
        <v>75</v>
      </c>
      <c r="E10" s="213" t="s">
        <v>78</v>
      </c>
      <c r="F10" s="214">
        <v>50</v>
      </c>
      <c r="G10" s="215"/>
      <c r="H10" s="215">
        <v>150</v>
      </c>
      <c r="I10" s="215"/>
      <c r="J10" s="218"/>
    </row>
    <row r="11" spans="1:10" ht="19.5" customHeight="1">
      <c r="A11" s="212" t="s">
        <v>72</v>
      </c>
      <c r="B11" s="212" t="s">
        <v>73</v>
      </c>
      <c r="C11" s="212" t="s">
        <v>79</v>
      </c>
      <c r="D11" s="213" t="s">
        <v>75</v>
      </c>
      <c r="E11" s="213" t="s">
        <v>80</v>
      </c>
      <c r="F11" s="214">
        <f aca="true" t="shared" si="0" ref="F11:F23">SUM(G11:J11)</f>
        <v>76</v>
      </c>
      <c r="G11" s="215">
        <v>0</v>
      </c>
      <c r="H11" s="215">
        <v>76</v>
      </c>
      <c r="I11" s="215">
        <f aca="true" t="shared" si="1" ref="I11:I23">0</f>
        <v>0</v>
      </c>
      <c r="J11" s="218">
        <f aca="true" t="shared" si="2" ref="J11:J23">0</f>
        <v>0</v>
      </c>
    </row>
    <row r="12" spans="1:10" ht="19.5" customHeight="1">
      <c r="A12" s="212" t="s">
        <v>72</v>
      </c>
      <c r="B12" s="212" t="s">
        <v>73</v>
      </c>
      <c r="C12" s="212" t="s">
        <v>81</v>
      </c>
      <c r="D12" s="213" t="s">
        <v>75</v>
      </c>
      <c r="E12" s="213" t="s">
        <v>82</v>
      </c>
      <c r="F12" s="214">
        <v>35</v>
      </c>
      <c r="G12" s="215">
        <v>0</v>
      </c>
      <c r="H12" s="215">
        <v>35</v>
      </c>
      <c r="I12" s="215">
        <f t="shared" si="1"/>
        <v>0</v>
      </c>
      <c r="J12" s="218">
        <f t="shared" si="2"/>
        <v>0</v>
      </c>
    </row>
    <row r="13" spans="1:10" ht="19.5" customHeight="1">
      <c r="A13" s="212" t="s">
        <v>72</v>
      </c>
      <c r="B13" s="212" t="s">
        <v>73</v>
      </c>
      <c r="C13" s="212" t="s">
        <v>83</v>
      </c>
      <c r="D13" s="213" t="s">
        <v>75</v>
      </c>
      <c r="E13" s="213" t="s">
        <v>84</v>
      </c>
      <c r="F13" s="214">
        <f t="shared" si="0"/>
        <v>10</v>
      </c>
      <c r="G13" s="215">
        <v>0</v>
      </c>
      <c r="H13" s="215">
        <v>10</v>
      </c>
      <c r="I13" s="215">
        <f t="shared" si="1"/>
        <v>0</v>
      </c>
      <c r="J13" s="218">
        <f t="shared" si="2"/>
        <v>0</v>
      </c>
    </row>
    <row r="14" spans="1:10" ht="19.5" customHeight="1">
      <c r="A14" s="212" t="s">
        <v>72</v>
      </c>
      <c r="B14" s="212" t="s">
        <v>73</v>
      </c>
      <c r="C14" s="212" t="s">
        <v>85</v>
      </c>
      <c r="D14" s="213" t="s">
        <v>75</v>
      </c>
      <c r="E14" s="213" t="s">
        <v>86</v>
      </c>
      <c r="F14" s="214">
        <f t="shared" si="0"/>
        <v>28</v>
      </c>
      <c r="G14" s="215">
        <v>0</v>
      </c>
      <c r="H14" s="215">
        <v>28</v>
      </c>
      <c r="I14" s="215">
        <f t="shared" si="1"/>
        <v>0</v>
      </c>
      <c r="J14" s="218">
        <f t="shared" si="2"/>
        <v>0</v>
      </c>
    </row>
    <row r="15" spans="1:10" ht="19.5" customHeight="1">
      <c r="A15" s="212" t="s">
        <v>72</v>
      </c>
      <c r="B15" s="212" t="s">
        <v>73</v>
      </c>
      <c r="C15" s="212" t="s">
        <v>87</v>
      </c>
      <c r="D15" s="213" t="s">
        <v>75</v>
      </c>
      <c r="E15" s="213" t="s">
        <v>88</v>
      </c>
      <c r="F15" s="214">
        <f t="shared" si="0"/>
        <v>54.769972</v>
      </c>
      <c r="G15" s="215">
        <v>54.769972</v>
      </c>
      <c r="H15" s="215">
        <v>0</v>
      </c>
      <c r="I15" s="215">
        <f t="shared" si="1"/>
        <v>0</v>
      </c>
      <c r="J15" s="218">
        <f t="shared" si="2"/>
        <v>0</v>
      </c>
    </row>
    <row r="16" spans="1:10" ht="19.5" customHeight="1">
      <c r="A16" s="212" t="s">
        <v>72</v>
      </c>
      <c r="B16" s="212" t="s">
        <v>73</v>
      </c>
      <c r="C16" s="212" t="s">
        <v>89</v>
      </c>
      <c r="D16" s="213" t="s">
        <v>75</v>
      </c>
      <c r="E16" s="213" t="s">
        <v>90</v>
      </c>
      <c r="F16" s="214">
        <f t="shared" si="0"/>
        <v>53</v>
      </c>
      <c r="G16" s="215">
        <v>0</v>
      </c>
      <c r="H16" s="215">
        <v>53</v>
      </c>
      <c r="I16" s="215">
        <f t="shared" si="1"/>
        <v>0</v>
      </c>
      <c r="J16" s="218">
        <f t="shared" si="2"/>
        <v>0</v>
      </c>
    </row>
    <row r="17" spans="1:10" ht="19.5" customHeight="1">
      <c r="A17" s="212" t="s">
        <v>91</v>
      </c>
      <c r="B17" s="212" t="s">
        <v>79</v>
      </c>
      <c r="C17" s="212" t="s">
        <v>79</v>
      </c>
      <c r="D17" s="213" t="s">
        <v>75</v>
      </c>
      <c r="E17" s="213" t="s">
        <v>92</v>
      </c>
      <c r="F17" s="214">
        <f t="shared" si="0"/>
        <v>135.60168</v>
      </c>
      <c r="G17" s="215">
        <v>135.60168</v>
      </c>
      <c r="H17" s="215">
        <v>0</v>
      </c>
      <c r="I17" s="215">
        <f t="shared" si="1"/>
        <v>0</v>
      </c>
      <c r="J17" s="218">
        <f t="shared" si="2"/>
        <v>0</v>
      </c>
    </row>
    <row r="18" spans="1:10" ht="19.5" customHeight="1">
      <c r="A18" s="212" t="s">
        <v>91</v>
      </c>
      <c r="B18" s="212" t="s">
        <v>79</v>
      </c>
      <c r="C18" s="212" t="s">
        <v>73</v>
      </c>
      <c r="D18" s="213" t="s">
        <v>75</v>
      </c>
      <c r="E18" s="213" t="s">
        <v>93</v>
      </c>
      <c r="F18" s="214">
        <f t="shared" si="0"/>
        <v>54.240672</v>
      </c>
      <c r="G18" s="215">
        <v>54.240672</v>
      </c>
      <c r="H18" s="215">
        <v>0</v>
      </c>
      <c r="I18" s="215">
        <f t="shared" si="1"/>
        <v>0</v>
      </c>
      <c r="J18" s="218">
        <f t="shared" si="2"/>
        <v>0</v>
      </c>
    </row>
    <row r="19" spans="1:10" ht="19.5" customHeight="1">
      <c r="A19" s="212" t="s">
        <v>94</v>
      </c>
      <c r="B19" s="212" t="s">
        <v>95</v>
      </c>
      <c r="C19" s="212" t="s">
        <v>74</v>
      </c>
      <c r="D19" s="213" t="s">
        <v>75</v>
      </c>
      <c r="E19" s="213" t="s">
        <v>96</v>
      </c>
      <c r="F19" s="214">
        <f t="shared" si="0"/>
        <v>43.956068</v>
      </c>
      <c r="G19" s="215">
        <v>43.956068</v>
      </c>
      <c r="H19" s="215">
        <v>0</v>
      </c>
      <c r="I19" s="215">
        <f t="shared" si="1"/>
        <v>0</v>
      </c>
      <c r="J19" s="218">
        <f t="shared" si="2"/>
        <v>0</v>
      </c>
    </row>
    <row r="20" spans="1:10" ht="19.5" customHeight="1">
      <c r="A20" s="212" t="s">
        <v>94</v>
      </c>
      <c r="B20" s="212" t="s">
        <v>95</v>
      </c>
      <c r="C20" s="212" t="s">
        <v>77</v>
      </c>
      <c r="D20" s="213" t="s">
        <v>75</v>
      </c>
      <c r="E20" s="213" t="s">
        <v>97</v>
      </c>
      <c r="F20" s="214">
        <f t="shared" si="0"/>
        <v>2.872336</v>
      </c>
      <c r="G20" s="215">
        <v>2.872336</v>
      </c>
      <c r="H20" s="215">
        <v>0</v>
      </c>
      <c r="I20" s="215">
        <f t="shared" si="1"/>
        <v>0</v>
      </c>
      <c r="J20" s="218">
        <f t="shared" si="2"/>
        <v>0</v>
      </c>
    </row>
    <row r="21" spans="1:10" ht="19.5" customHeight="1">
      <c r="A21" s="212" t="s">
        <v>94</v>
      </c>
      <c r="B21" s="212" t="s">
        <v>95</v>
      </c>
      <c r="C21" s="212" t="s">
        <v>98</v>
      </c>
      <c r="D21" s="213" t="s">
        <v>75</v>
      </c>
      <c r="E21" s="213" t="s">
        <v>99</v>
      </c>
      <c r="F21" s="214">
        <f t="shared" si="0"/>
        <v>13.52424</v>
      </c>
      <c r="G21" s="215">
        <v>13.52424</v>
      </c>
      <c r="H21" s="215">
        <v>0</v>
      </c>
      <c r="I21" s="215">
        <f t="shared" si="1"/>
        <v>0</v>
      </c>
      <c r="J21" s="218">
        <f t="shared" si="2"/>
        <v>0</v>
      </c>
    </row>
    <row r="22" spans="1:10" ht="19.5" customHeight="1">
      <c r="A22" s="212" t="s">
        <v>94</v>
      </c>
      <c r="B22" s="212" t="s">
        <v>95</v>
      </c>
      <c r="C22" s="212" t="s">
        <v>89</v>
      </c>
      <c r="D22" s="213" t="s">
        <v>75</v>
      </c>
      <c r="E22" s="213" t="s">
        <v>100</v>
      </c>
      <c r="F22" s="214">
        <f t="shared" si="0"/>
        <v>2.19312</v>
      </c>
      <c r="G22" s="215">
        <v>2.19312</v>
      </c>
      <c r="H22" s="215">
        <v>0</v>
      </c>
      <c r="I22" s="215">
        <f t="shared" si="1"/>
        <v>0</v>
      </c>
      <c r="J22" s="218">
        <f t="shared" si="2"/>
        <v>0</v>
      </c>
    </row>
    <row r="23" spans="1:10" ht="19.5" customHeight="1">
      <c r="A23" s="212" t="s">
        <v>101</v>
      </c>
      <c r="B23" s="212" t="s">
        <v>77</v>
      </c>
      <c r="C23" s="212" t="s">
        <v>74</v>
      </c>
      <c r="D23" s="213" t="s">
        <v>75</v>
      </c>
      <c r="E23" s="213" t="s">
        <v>102</v>
      </c>
      <c r="F23" s="214">
        <f t="shared" si="0"/>
        <v>125.92512</v>
      </c>
      <c r="G23" s="215">
        <v>125.92512</v>
      </c>
      <c r="H23" s="215">
        <v>0</v>
      </c>
      <c r="I23" s="215">
        <f t="shared" si="1"/>
        <v>0</v>
      </c>
      <c r="J23" s="218">
        <f t="shared" si="2"/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D10" sqref="D10:D29"/>
    </sheetView>
  </sheetViews>
  <sheetFormatPr defaultColWidth="8.8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  <col min="8" max="16384" width="9.33203125" style="0" bestFit="1" customWidth="1"/>
  </cols>
  <sheetData>
    <row r="1" spans="1:7" ht="20.25" customHeight="1">
      <c r="A1" s="172"/>
      <c r="B1" s="172"/>
      <c r="C1" s="172"/>
      <c r="D1" s="172"/>
      <c r="E1" s="172"/>
      <c r="G1" s="78" t="s">
        <v>110</v>
      </c>
    </row>
    <row r="2" spans="1:7" ht="20.25" customHeight="1">
      <c r="A2" s="54" t="s">
        <v>111</v>
      </c>
      <c r="B2" s="54"/>
      <c r="C2" s="54"/>
      <c r="D2" s="54"/>
      <c r="E2" s="54"/>
      <c r="F2" s="54"/>
      <c r="G2" s="54"/>
    </row>
    <row r="3" spans="1:7" ht="20.25" customHeight="1">
      <c r="A3" s="173" t="s">
        <v>0</v>
      </c>
      <c r="B3" s="174"/>
      <c r="C3" s="76"/>
      <c r="D3" s="76"/>
      <c r="E3" s="76"/>
      <c r="F3" s="76"/>
      <c r="G3" s="78" t="s">
        <v>5</v>
      </c>
    </row>
    <row r="4" spans="1:7" ht="20.25" customHeight="1">
      <c r="A4" s="175" t="s">
        <v>6</v>
      </c>
      <c r="B4" s="176"/>
      <c r="C4" s="177" t="s">
        <v>7</v>
      </c>
      <c r="D4" s="177"/>
      <c r="E4" s="177"/>
      <c r="F4" s="177"/>
      <c r="G4" s="177"/>
    </row>
    <row r="5" spans="1:7" ht="20.25" customHeight="1">
      <c r="A5" s="178" t="s">
        <v>8</v>
      </c>
      <c r="B5" s="179" t="s">
        <v>9</v>
      </c>
      <c r="C5" s="177" t="s">
        <v>8</v>
      </c>
      <c r="D5" s="180" t="s">
        <v>57</v>
      </c>
      <c r="E5" s="180" t="s">
        <v>112</v>
      </c>
      <c r="F5" s="181" t="s">
        <v>113</v>
      </c>
      <c r="G5" s="180" t="s">
        <v>114</v>
      </c>
    </row>
    <row r="6" spans="1:7" ht="20.25" customHeight="1">
      <c r="A6" s="182" t="s">
        <v>115</v>
      </c>
      <c r="B6" s="183">
        <f>SUM(B7:B9)</f>
        <v>1619.989696</v>
      </c>
      <c r="C6" s="184" t="s">
        <v>116</v>
      </c>
      <c r="D6" s="185">
        <f>SUM(D7:D35)</f>
        <v>1773.993236</v>
      </c>
      <c r="E6" s="185">
        <f>SUM(E7:E35)</f>
        <v>1773.993236</v>
      </c>
      <c r="F6" s="185">
        <f>SUM(F7:F35)</f>
        <v>0</v>
      </c>
      <c r="G6" s="185">
        <f>SUM(G7:G35)</f>
        <v>0</v>
      </c>
    </row>
    <row r="7" spans="1:7" ht="20.25" customHeight="1">
      <c r="A7" s="182" t="s">
        <v>117</v>
      </c>
      <c r="B7" s="186">
        <v>1619.989696</v>
      </c>
      <c r="C7" s="184" t="s">
        <v>118</v>
      </c>
      <c r="D7" s="187">
        <f aca="true" t="shared" si="0" ref="D7:D35">SUM(E7:G7)</f>
        <v>0</v>
      </c>
      <c r="E7" s="185">
        <v>0</v>
      </c>
      <c r="F7" s="185">
        <v>0</v>
      </c>
      <c r="G7" s="185"/>
    </row>
    <row r="8" spans="1:7" ht="20.25" customHeight="1">
      <c r="A8" s="182" t="s">
        <v>119</v>
      </c>
      <c r="B8" s="186">
        <v>0</v>
      </c>
      <c r="C8" s="184" t="s">
        <v>120</v>
      </c>
      <c r="D8" s="187">
        <f t="shared" si="0"/>
        <v>0</v>
      </c>
      <c r="E8" s="185">
        <v>0</v>
      </c>
      <c r="F8" s="185">
        <v>0</v>
      </c>
      <c r="G8" s="185"/>
    </row>
    <row r="9" spans="1:7" ht="20.25" customHeight="1">
      <c r="A9" s="182" t="s">
        <v>121</v>
      </c>
      <c r="B9" s="188"/>
      <c r="C9" s="184" t="s">
        <v>122</v>
      </c>
      <c r="D9" s="187">
        <f t="shared" si="0"/>
        <v>0</v>
      </c>
      <c r="E9" s="185">
        <v>0</v>
      </c>
      <c r="F9" s="185">
        <v>0</v>
      </c>
      <c r="G9" s="185"/>
    </row>
    <row r="10" spans="1:7" ht="20.25" customHeight="1">
      <c r="A10" s="182" t="s">
        <v>123</v>
      </c>
      <c r="B10" s="186">
        <v>154</v>
      </c>
      <c r="C10" s="184" t="s">
        <v>124</v>
      </c>
      <c r="D10" s="187">
        <v>1395.68</v>
      </c>
      <c r="E10" s="185">
        <v>1395.68</v>
      </c>
      <c r="F10" s="185">
        <v>0</v>
      </c>
      <c r="G10" s="185"/>
    </row>
    <row r="11" spans="1:7" ht="20.25" customHeight="1">
      <c r="A11" s="182" t="s">
        <v>117</v>
      </c>
      <c r="B11" s="186">
        <v>0</v>
      </c>
      <c r="C11" s="184" t="s">
        <v>125</v>
      </c>
      <c r="D11" s="187">
        <f t="shared" si="0"/>
        <v>0</v>
      </c>
      <c r="E11" s="185">
        <v>0</v>
      </c>
      <c r="F11" s="185">
        <v>0</v>
      </c>
      <c r="G11" s="185"/>
    </row>
    <row r="12" spans="1:7" ht="20.25" customHeight="1">
      <c r="A12" s="182" t="s">
        <v>119</v>
      </c>
      <c r="B12" s="186">
        <v>0</v>
      </c>
      <c r="C12" s="184" t="s">
        <v>126</v>
      </c>
      <c r="D12" s="187">
        <f t="shared" si="0"/>
        <v>0</v>
      </c>
      <c r="E12" s="185">
        <v>0</v>
      </c>
      <c r="F12" s="185">
        <v>0</v>
      </c>
      <c r="G12" s="185"/>
    </row>
    <row r="13" spans="1:7" ht="20.25" customHeight="1">
      <c r="A13" s="182" t="s">
        <v>121</v>
      </c>
      <c r="B13" s="186"/>
      <c r="C13" s="184" t="s">
        <v>127</v>
      </c>
      <c r="D13" s="187">
        <f t="shared" si="0"/>
        <v>0</v>
      </c>
      <c r="E13" s="185">
        <v>0</v>
      </c>
      <c r="F13" s="185">
        <v>0</v>
      </c>
      <c r="G13" s="185"/>
    </row>
    <row r="14" spans="1:7" ht="20.25" customHeight="1">
      <c r="A14" s="182"/>
      <c r="B14" s="188"/>
      <c r="C14" s="184" t="s">
        <v>128</v>
      </c>
      <c r="D14" s="187">
        <f t="shared" si="0"/>
        <v>189.842352</v>
      </c>
      <c r="E14" s="185">
        <v>189.842352</v>
      </c>
      <c r="F14" s="185">
        <v>0</v>
      </c>
      <c r="G14" s="185"/>
    </row>
    <row r="15" spans="1:7" ht="20.25" customHeight="1">
      <c r="A15" s="189"/>
      <c r="B15" s="190"/>
      <c r="C15" s="184" t="s">
        <v>129</v>
      </c>
      <c r="D15" s="187">
        <f t="shared" si="0"/>
        <v>0</v>
      </c>
      <c r="E15" s="185">
        <v>0</v>
      </c>
      <c r="F15" s="185">
        <v>0</v>
      </c>
      <c r="G15" s="185"/>
    </row>
    <row r="16" spans="1:7" ht="20.25" customHeight="1">
      <c r="A16" s="189"/>
      <c r="B16" s="188"/>
      <c r="C16" s="184" t="s">
        <v>130</v>
      </c>
      <c r="D16" s="187">
        <f t="shared" si="0"/>
        <v>62.545764</v>
      </c>
      <c r="E16" s="185">
        <v>62.545764</v>
      </c>
      <c r="F16" s="185">
        <v>0</v>
      </c>
      <c r="G16" s="185"/>
    </row>
    <row r="17" spans="1:7" ht="20.25" customHeight="1">
      <c r="A17" s="189"/>
      <c r="B17" s="188"/>
      <c r="C17" s="184" t="s">
        <v>131</v>
      </c>
      <c r="D17" s="187">
        <f t="shared" si="0"/>
        <v>0</v>
      </c>
      <c r="E17" s="185">
        <v>0</v>
      </c>
      <c r="F17" s="185">
        <v>0</v>
      </c>
      <c r="G17" s="185"/>
    </row>
    <row r="18" spans="1:7" ht="20.25" customHeight="1">
      <c r="A18" s="189"/>
      <c r="B18" s="188"/>
      <c r="C18" s="184" t="s">
        <v>132</v>
      </c>
      <c r="D18" s="187">
        <f t="shared" si="0"/>
        <v>0</v>
      </c>
      <c r="E18" s="185">
        <v>0</v>
      </c>
      <c r="F18" s="185">
        <v>0</v>
      </c>
      <c r="G18" s="185"/>
    </row>
    <row r="19" spans="1:7" ht="20.25" customHeight="1">
      <c r="A19" s="189"/>
      <c r="B19" s="188"/>
      <c r="C19" s="184" t="s">
        <v>133</v>
      </c>
      <c r="D19" s="187">
        <f t="shared" si="0"/>
        <v>0</v>
      </c>
      <c r="E19" s="185">
        <v>0</v>
      </c>
      <c r="F19" s="185">
        <v>0</v>
      </c>
      <c r="G19" s="185"/>
    </row>
    <row r="20" spans="1:7" ht="20.25" customHeight="1">
      <c r="A20" s="189"/>
      <c r="B20" s="188"/>
      <c r="C20" s="184" t="s">
        <v>134</v>
      </c>
      <c r="D20" s="187">
        <f t="shared" si="0"/>
        <v>0</v>
      </c>
      <c r="E20" s="185">
        <v>0</v>
      </c>
      <c r="F20" s="185">
        <v>0</v>
      </c>
      <c r="G20" s="185"/>
    </row>
    <row r="21" spans="1:7" ht="20.25" customHeight="1">
      <c r="A21" s="189"/>
      <c r="B21" s="188"/>
      <c r="C21" s="184" t="s">
        <v>135</v>
      </c>
      <c r="D21" s="187">
        <f t="shared" si="0"/>
        <v>0</v>
      </c>
      <c r="E21" s="185">
        <v>0</v>
      </c>
      <c r="F21" s="185">
        <v>0</v>
      </c>
      <c r="G21" s="185"/>
    </row>
    <row r="22" spans="1:7" ht="20.25" customHeight="1">
      <c r="A22" s="189"/>
      <c r="B22" s="188"/>
      <c r="C22" s="184" t="s">
        <v>136</v>
      </c>
      <c r="D22" s="187">
        <f t="shared" si="0"/>
        <v>0</v>
      </c>
      <c r="E22" s="185">
        <v>0</v>
      </c>
      <c r="F22" s="185">
        <v>0</v>
      </c>
      <c r="G22" s="185"/>
    </row>
    <row r="23" spans="1:7" ht="20.25" customHeight="1">
      <c r="A23" s="189"/>
      <c r="B23" s="188"/>
      <c r="C23" s="184" t="s">
        <v>137</v>
      </c>
      <c r="D23" s="187">
        <f t="shared" si="0"/>
        <v>0</v>
      </c>
      <c r="E23" s="185">
        <v>0</v>
      </c>
      <c r="F23" s="185">
        <v>0</v>
      </c>
      <c r="G23" s="185"/>
    </row>
    <row r="24" spans="1:7" ht="20.25" customHeight="1">
      <c r="A24" s="189"/>
      <c r="B24" s="188"/>
      <c r="C24" s="184" t="s">
        <v>138</v>
      </c>
      <c r="D24" s="187">
        <f t="shared" si="0"/>
        <v>0</v>
      </c>
      <c r="E24" s="185">
        <v>0</v>
      </c>
      <c r="F24" s="185">
        <v>0</v>
      </c>
      <c r="G24" s="185"/>
    </row>
    <row r="25" spans="1:7" ht="20.25" customHeight="1">
      <c r="A25" s="189"/>
      <c r="B25" s="188"/>
      <c r="C25" s="184" t="s">
        <v>139</v>
      </c>
      <c r="D25" s="187">
        <f t="shared" si="0"/>
        <v>0</v>
      </c>
      <c r="E25" s="185">
        <v>0</v>
      </c>
      <c r="F25" s="185">
        <v>0</v>
      </c>
      <c r="G25" s="185"/>
    </row>
    <row r="26" spans="1:7" ht="20.25" customHeight="1">
      <c r="A26" s="182"/>
      <c r="B26" s="188"/>
      <c r="C26" s="184" t="s">
        <v>140</v>
      </c>
      <c r="D26" s="187">
        <f t="shared" si="0"/>
        <v>125.92512</v>
      </c>
      <c r="E26" s="185">
        <v>125.92512</v>
      </c>
      <c r="F26" s="185">
        <v>0</v>
      </c>
      <c r="G26" s="185"/>
    </row>
    <row r="27" spans="1:7" ht="20.25" customHeight="1">
      <c r="A27" s="182"/>
      <c r="B27" s="188"/>
      <c r="C27" s="184" t="s">
        <v>141</v>
      </c>
      <c r="D27" s="187">
        <f t="shared" si="0"/>
        <v>0</v>
      </c>
      <c r="E27" s="185">
        <v>0</v>
      </c>
      <c r="F27" s="185">
        <v>0</v>
      </c>
      <c r="G27" s="185"/>
    </row>
    <row r="28" spans="1:7" ht="20.25" customHeight="1">
      <c r="A28" s="182"/>
      <c r="B28" s="188"/>
      <c r="C28" s="184" t="s">
        <v>142</v>
      </c>
      <c r="D28" s="187">
        <f t="shared" si="0"/>
        <v>0</v>
      </c>
      <c r="E28" s="185">
        <v>0</v>
      </c>
      <c r="F28" s="185">
        <v>0</v>
      </c>
      <c r="G28" s="185"/>
    </row>
    <row r="29" spans="1:7" ht="20.25" customHeight="1">
      <c r="A29" s="182"/>
      <c r="B29" s="188"/>
      <c r="C29" s="184" t="s">
        <v>143</v>
      </c>
      <c r="D29" s="187">
        <f t="shared" si="0"/>
        <v>0</v>
      </c>
      <c r="E29" s="185">
        <v>0</v>
      </c>
      <c r="F29" s="185">
        <v>0</v>
      </c>
      <c r="G29" s="185"/>
    </row>
    <row r="30" spans="1:7" ht="20.25" customHeight="1">
      <c r="A30" s="182"/>
      <c r="B30" s="188"/>
      <c r="C30" s="184" t="s">
        <v>144</v>
      </c>
      <c r="D30" s="187">
        <f t="shared" si="0"/>
        <v>0</v>
      </c>
      <c r="E30" s="185">
        <v>0</v>
      </c>
      <c r="F30" s="185">
        <v>0</v>
      </c>
      <c r="G30" s="185"/>
    </row>
    <row r="31" spans="1:7" ht="20.25" customHeight="1">
      <c r="A31" s="182"/>
      <c r="B31" s="188"/>
      <c r="C31" s="184" t="s">
        <v>145</v>
      </c>
      <c r="D31" s="187">
        <f t="shared" si="0"/>
        <v>0</v>
      </c>
      <c r="E31" s="185">
        <v>0</v>
      </c>
      <c r="F31" s="185">
        <v>0</v>
      </c>
      <c r="G31" s="185"/>
    </row>
    <row r="32" spans="1:7" ht="20.25" customHeight="1">
      <c r="A32" s="182"/>
      <c r="B32" s="188"/>
      <c r="C32" s="184" t="s">
        <v>146</v>
      </c>
      <c r="D32" s="187">
        <f t="shared" si="0"/>
        <v>0</v>
      </c>
      <c r="E32" s="185">
        <v>0</v>
      </c>
      <c r="F32" s="185">
        <v>0</v>
      </c>
      <c r="G32" s="185"/>
    </row>
    <row r="33" spans="1:7" ht="20.25" customHeight="1">
      <c r="A33" s="182"/>
      <c r="B33" s="188"/>
      <c r="C33" s="184" t="s">
        <v>147</v>
      </c>
      <c r="D33" s="187">
        <f t="shared" si="0"/>
        <v>0</v>
      </c>
      <c r="E33" s="185">
        <v>0</v>
      </c>
      <c r="F33" s="185">
        <v>0</v>
      </c>
      <c r="G33" s="185"/>
    </row>
    <row r="34" spans="1:7" ht="20.25" customHeight="1">
      <c r="A34" s="182"/>
      <c r="B34" s="188"/>
      <c r="C34" s="184" t="s">
        <v>148</v>
      </c>
      <c r="D34" s="187">
        <f t="shared" si="0"/>
        <v>0</v>
      </c>
      <c r="E34" s="185">
        <v>0</v>
      </c>
      <c r="F34" s="185">
        <v>0</v>
      </c>
      <c r="G34" s="185"/>
    </row>
    <row r="35" spans="1:7" ht="20.25" customHeight="1">
      <c r="A35" s="182"/>
      <c r="B35" s="188"/>
      <c r="C35" s="184" t="s">
        <v>149</v>
      </c>
      <c r="D35" s="187">
        <f t="shared" si="0"/>
        <v>0</v>
      </c>
      <c r="E35" s="185">
        <v>0</v>
      </c>
      <c r="F35" s="185">
        <v>0</v>
      </c>
      <c r="G35" s="185"/>
    </row>
    <row r="36" spans="1:7" ht="20.25" customHeight="1">
      <c r="A36" s="191"/>
      <c r="B36" s="192"/>
      <c r="C36" s="193"/>
      <c r="D36" s="187"/>
      <c r="E36" s="187"/>
      <c r="F36" s="187"/>
      <c r="G36" s="187"/>
    </row>
    <row r="37" spans="1:7" ht="20.25" customHeight="1">
      <c r="A37" s="182"/>
      <c r="B37" s="188"/>
      <c r="C37" s="184" t="s">
        <v>150</v>
      </c>
      <c r="D37" s="187">
        <f>SUM(E37:G37)</f>
        <v>0</v>
      </c>
      <c r="E37" s="185"/>
      <c r="F37" s="185"/>
      <c r="G37" s="185"/>
    </row>
    <row r="38" spans="1:7" ht="20.25" customHeight="1">
      <c r="A38" s="182"/>
      <c r="B38" s="194"/>
      <c r="C38" s="184"/>
      <c r="D38" s="187"/>
      <c r="E38" s="187"/>
      <c r="F38" s="187"/>
      <c r="G38" s="187"/>
    </row>
    <row r="39" spans="1:7" ht="20.25" customHeight="1">
      <c r="A39" s="191" t="s">
        <v>52</v>
      </c>
      <c r="B39" s="195">
        <f>SUM(B6,B10)</f>
        <v>1773.989696</v>
      </c>
      <c r="C39" s="193" t="s">
        <v>53</v>
      </c>
      <c r="D39" s="187">
        <f>SUM(E39:G39)</f>
        <v>1773.993236</v>
      </c>
      <c r="E39" s="187">
        <f>SUM(E7:E37)</f>
        <v>1773.993236</v>
      </c>
      <c r="F39" s="187">
        <f>SUM(F7:F37)</f>
        <v>0</v>
      </c>
      <c r="G39" s="187">
        <f>SUM(G7:G37)</f>
        <v>0</v>
      </c>
    </row>
    <row r="40" spans="1:7" ht="20.25" customHeight="1">
      <c r="A40" s="196"/>
      <c r="B40" s="197"/>
      <c r="C40" s="198"/>
      <c r="D40" s="198"/>
      <c r="E40" s="198"/>
      <c r="F40" s="198"/>
      <c r="G40" s="198"/>
    </row>
  </sheetData>
  <sheetProtection/>
  <mergeCells count="3">
    <mergeCell ref="A2:G2"/>
    <mergeCell ref="A4:B4"/>
    <mergeCell ref="C4:G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showZeros="0" workbookViewId="0" topLeftCell="A1">
      <selection activeCell="P36" sqref="P36"/>
    </sheetView>
  </sheetViews>
  <sheetFormatPr defaultColWidth="8.8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  <col min="20" max="16384" width="9.33203125" style="0" bestFit="1" customWidth="1"/>
  </cols>
  <sheetData>
    <row r="1" spans="1:19" s="139" customFormat="1" ht="18" customHeight="1">
      <c r="A1" s="141"/>
      <c r="B1" s="141"/>
      <c r="C1" s="141"/>
      <c r="D1" s="141"/>
      <c r="E1" s="141"/>
      <c r="F1" s="141"/>
      <c r="G1" s="141"/>
      <c r="H1" s="141"/>
      <c r="I1" s="141"/>
      <c r="J1"/>
      <c r="K1"/>
      <c r="L1"/>
      <c r="M1"/>
      <c r="N1"/>
      <c r="O1"/>
      <c r="P1"/>
      <c r="Q1"/>
      <c r="R1"/>
      <c r="S1" s="170" t="s">
        <v>151</v>
      </c>
    </row>
    <row r="2" spans="1:18" s="139" customFormat="1" ht="18" customHeight="1">
      <c r="A2" s="142" t="s">
        <v>152</v>
      </c>
      <c r="B2" s="142"/>
      <c r="C2" s="142"/>
      <c r="D2" s="142"/>
      <c r="E2" s="142"/>
      <c r="F2" s="142"/>
      <c r="G2" s="142"/>
      <c r="H2" s="142"/>
      <c r="I2" s="142"/>
      <c r="J2" s="142"/>
      <c r="K2" s="164"/>
      <c r="L2" s="164"/>
      <c r="M2" s="164"/>
      <c r="N2" s="164"/>
      <c r="O2" s="164"/>
      <c r="P2" s="164"/>
      <c r="Q2" s="164"/>
      <c r="R2" s="164"/>
    </row>
    <row r="3" spans="1:19" s="139" customFormat="1" ht="18" customHeight="1">
      <c r="A3" s="143" t="s">
        <v>0</v>
      </c>
      <c r="B3" s="143"/>
      <c r="C3" s="143"/>
      <c r="D3" s="143"/>
      <c r="E3" s="144"/>
      <c r="F3" s="144"/>
      <c r="G3" s="144"/>
      <c r="H3" s="144"/>
      <c r="I3" s="144"/>
      <c r="J3"/>
      <c r="K3"/>
      <c r="L3"/>
      <c r="M3"/>
      <c r="N3"/>
      <c r="O3"/>
      <c r="P3"/>
      <c r="Q3"/>
      <c r="R3"/>
      <c r="S3" s="171" t="s">
        <v>5</v>
      </c>
    </row>
    <row r="4" spans="1:19" s="139" customFormat="1" ht="18" customHeight="1">
      <c r="A4" s="145" t="s">
        <v>56</v>
      </c>
      <c r="B4" s="146"/>
      <c r="C4" s="146"/>
      <c r="D4" s="146"/>
      <c r="E4" s="147" t="s">
        <v>57</v>
      </c>
      <c r="F4" s="148" t="s">
        <v>153</v>
      </c>
      <c r="G4" s="149"/>
      <c r="H4" s="149"/>
      <c r="I4" s="149"/>
      <c r="J4" s="149"/>
      <c r="K4" s="149"/>
      <c r="L4" s="165"/>
      <c r="M4" s="148" t="s">
        <v>154</v>
      </c>
      <c r="N4" s="149"/>
      <c r="O4" s="149"/>
      <c r="P4" s="149"/>
      <c r="Q4" s="149"/>
      <c r="R4" s="149"/>
      <c r="S4" s="165"/>
    </row>
    <row r="5" spans="1:19" s="139" customFormat="1" ht="18" customHeight="1">
      <c r="A5" s="145" t="s">
        <v>65</v>
      </c>
      <c r="B5" s="146"/>
      <c r="C5" s="66" t="s">
        <v>66</v>
      </c>
      <c r="D5" s="81" t="s">
        <v>155</v>
      </c>
      <c r="E5" s="147"/>
      <c r="F5" s="150" t="s">
        <v>57</v>
      </c>
      <c r="G5" s="148" t="s">
        <v>156</v>
      </c>
      <c r="H5" s="149"/>
      <c r="I5" s="165"/>
      <c r="J5" s="166" t="s">
        <v>157</v>
      </c>
      <c r="K5" s="167"/>
      <c r="L5" s="168"/>
      <c r="M5" s="150" t="s">
        <v>57</v>
      </c>
      <c r="N5" s="148" t="s">
        <v>156</v>
      </c>
      <c r="O5" s="149"/>
      <c r="P5" s="165"/>
      <c r="Q5" s="166" t="s">
        <v>157</v>
      </c>
      <c r="R5" s="167"/>
      <c r="S5" s="168"/>
    </row>
    <row r="6" spans="1:19" s="139" customFormat="1" ht="28.5" customHeight="1">
      <c r="A6" s="151" t="s">
        <v>68</v>
      </c>
      <c r="B6" s="151" t="s">
        <v>69</v>
      </c>
      <c r="C6" s="66"/>
      <c r="D6" s="81"/>
      <c r="E6" s="150"/>
      <c r="F6" s="152"/>
      <c r="G6" s="153" t="s">
        <v>158</v>
      </c>
      <c r="H6" s="150" t="s">
        <v>105</v>
      </c>
      <c r="I6" s="169" t="s">
        <v>106</v>
      </c>
      <c r="J6" s="153" t="s">
        <v>158</v>
      </c>
      <c r="K6" s="150" t="s">
        <v>105</v>
      </c>
      <c r="L6" s="169" t="s">
        <v>106</v>
      </c>
      <c r="M6" s="152"/>
      <c r="N6" s="153" t="s">
        <v>158</v>
      </c>
      <c r="O6" s="150" t="s">
        <v>105</v>
      </c>
      <c r="P6" s="169" t="s">
        <v>106</v>
      </c>
      <c r="Q6" s="153" t="s">
        <v>158</v>
      </c>
      <c r="R6" s="150" t="s">
        <v>105</v>
      </c>
      <c r="S6" s="169" t="s">
        <v>106</v>
      </c>
    </row>
    <row r="7" spans="1:19" s="140" customFormat="1" ht="18" customHeight="1">
      <c r="A7" s="154" t="s">
        <v>159</v>
      </c>
      <c r="B7" s="154" t="s">
        <v>159</v>
      </c>
      <c r="C7" s="154" t="s">
        <v>159</v>
      </c>
      <c r="D7" s="155" t="s">
        <v>159</v>
      </c>
      <c r="E7" s="156">
        <v>1</v>
      </c>
      <c r="F7" s="156">
        <v>2</v>
      </c>
      <c r="G7" s="156">
        <v>3</v>
      </c>
      <c r="H7" s="156">
        <v>4</v>
      </c>
      <c r="I7" s="156">
        <v>5</v>
      </c>
      <c r="J7" s="156">
        <v>6</v>
      </c>
      <c r="K7" s="156">
        <v>7</v>
      </c>
      <c r="L7" s="156">
        <v>8</v>
      </c>
      <c r="M7" s="156">
        <v>9</v>
      </c>
      <c r="N7" s="156">
        <v>10</v>
      </c>
      <c r="O7" s="156">
        <v>11</v>
      </c>
      <c r="P7" s="156">
        <v>12</v>
      </c>
      <c r="Q7" s="156">
        <v>13</v>
      </c>
      <c r="R7" s="156">
        <v>14</v>
      </c>
      <c r="S7" s="156">
        <v>15</v>
      </c>
    </row>
    <row r="8" spans="1:19" s="133" customFormat="1" ht="18" customHeight="1">
      <c r="A8" s="92" t="s">
        <v>71</v>
      </c>
      <c r="B8" s="92" t="s">
        <v>71</v>
      </c>
      <c r="C8" s="92" t="s">
        <v>71</v>
      </c>
      <c r="D8" s="92" t="s">
        <v>57</v>
      </c>
      <c r="E8" s="157">
        <f aca="true" t="shared" si="0" ref="E8:E28">SUM(F8,M8)</f>
        <v>1773.989696</v>
      </c>
      <c r="F8" s="157">
        <f aca="true" t="shared" si="1" ref="F8:F28">SUM(G8,J8)</f>
        <v>1619.989696</v>
      </c>
      <c r="G8" s="157">
        <f aca="true" t="shared" si="2" ref="G8:G28">SUM(H8:I8)</f>
        <v>1619.989696</v>
      </c>
      <c r="H8" s="157">
        <v>1363.989696</v>
      </c>
      <c r="I8" s="157">
        <v>256</v>
      </c>
      <c r="J8" s="157">
        <f aca="true" t="shared" si="3" ref="J8:J28">SUM(K8:L8)</f>
        <v>0</v>
      </c>
      <c r="K8" s="157">
        <v>0</v>
      </c>
      <c r="L8" s="157">
        <v>0</v>
      </c>
      <c r="M8" s="157">
        <f aca="true" t="shared" si="4" ref="M8:M28">SUM(N8,Q8)</f>
        <v>154</v>
      </c>
      <c r="N8" s="157">
        <f aca="true" t="shared" si="5" ref="N8:N28">SUM(O8:P8)</f>
        <v>154</v>
      </c>
      <c r="O8" s="157">
        <v>0</v>
      </c>
      <c r="P8" s="157">
        <v>154</v>
      </c>
      <c r="Q8" s="157">
        <f aca="true" t="shared" si="6" ref="Q8:Q28">SUM(R8:S8)</f>
        <v>0</v>
      </c>
      <c r="R8" s="157">
        <v>0</v>
      </c>
      <c r="S8" s="157">
        <v>0</v>
      </c>
    </row>
    <row r="9" spans="1:19" s="133" customFormat="1" ht="18" customHeight="1">
      <c r="A9" s="92" t="s">
        <v>71</v>
      </c>
      <c r="B9" s="92" t="s">
        <v>71</v>
      </c>
      <c r="C9" s="92" t="s">
        <v>71</v>
      </c>
      <c r="D9" s="92" t="s">
        <v>0</v>
      </c>
      <c r="E9" s="157">
        <f t="shared" si="0"/>
        <v>1619.989696</v>
      </c>
      <c r="F9" s="157">
        <f t="shared" si="1"/>
        <v>1619.989696</v>
      </c>
      <c r="G9" s="157">
        <f t="shared" si="2"/>
        <v>1619.989696</v>
      </c>
      <c r="H9" s="157">
        <v>1363.989696</v>
      </c>
      <c r="I9" s="157">
        <v>256</v>
      </c>
      <c r="J9" s="157">
        <f t="shared" si="3"/>
        <v>0</v>
      </c>
      <c r="K9" s="157">
        <v>0</v>
      </c>
      <c r="L9" s="157">
        <v>0</v>
      </c>
      <c r="M9" s="157">
        <f t="shared" si="4"/>
        <v>0</v>
      </c>
      <c r="N9" s="157">
        <f t="shared" si="5"/>
        <v>0</v>
      </c>
      <c r="O9" s="157">
        <v>0</v>
      </c>
      <c r="P9" s="157">
        <v>0</v>
      </c>
      <c r="Q9" s="157">
        <f t="shared" si="6"/>
        <v>0</v>
      </c>
      <c r="R9" s="157">
        <v>0</v>
      </c>
      <c r="S9" s="157">
        <v>0</v>
      </c>
    </row>
    <row r="10" spans="1:19" s="133" customFormat="1" ht="18" customHeight="1">
      <c r="A10" s="92" t="s">
        <v>71</v>
      </c>
      <c r="B10" s="92" t="s">
        <v>71</v>
      </c>
      <c r="C10" s="92" t="s">
        <v>71</v>
      </c>
      <c r="D10" s="92" t="s">
        <v>160</v>
      </c>
      <c r="E10" s="157">
        <f t="shared" si="0"/>
        <v>1091.485196</v>
      </c>
      <c r="F10" s="157">
        <f t="shared" si="1"/>
        <v>1091.485196</v>
      </c>
      <c r="G10" s="157">
        <f t="shared" si="2"/>
        <v>1091.485196</v>
      </c>
      <c r="H10" s="157">
        <v>1091.485196</v>
      </c>
      <c r="I10" s="157">
        <v>0</v>
      </c>
      <c r="J10" s="157">
        <f t="shared" si="3"/>
        <v>0</v>
      </c>
      <c r="K10" s="157">
        <v>0</v>
      </c>
      <c r="L10" s="157">
        <v>0</v>
      </c>
      <c r="M10" s="157">
        <f t="shared" si="4"/>
        <v>0</v>
      </c>
      <c r="N10" s="157">
        <f t="shared" si="5"/>
        <v>0</v>
      </c>
      <c r="O10" s="157">
        <v>0</v>
      </c>
      <c r="P10" s="157">
        <v>0</v>
      </c>
      <c r="Q10" s="157">
        <f t="shared" si="6"/>
        <v>0</v>
      </c>
      <c r="R10" s="157">
        <v>0</v>
      </c>
      <c r="S10" s="157">
        <v>0</v>
      </c>
    </row>
    <row r="11" spans="1:19" s="133" customFormat="1" ht="18" customHeight="1">
      <c r="A11" s="92" t="s">
        <v>161</v>
      </c>
      <c r="B11" s="92" t="s">
        <v>74</v>
      </c>
      <c r="C11" s="92" t="s">
        <v>75</v>
      </c>
      <c r="D11" s="92" t="s">
        <v>162</v>
      </c>
      <c r="E11" s="157">
        <f t="shared" si="0"/>
        <v>703.571728</v>
      </c>
      <c r="F11" s="157">
        <f t="shared" si="1"/>
        <v>703.571728</v>
      </c>
      <c r="G11" s="157">
        <f t="shared" si="2"/>
        <v>703.571728</v>
      </c>
      <c r="H11" s="157">
        <v>703.571728</v>
      </c>
      <c r="I11" s="157">
        <v>0</v>
      </c>
      <c r="J11" s="157">
        <f t="shared" si="3"/>
        <v>0</v>
      </c>
      <c r="K11" s="157">
        <v>0</v>
      </c>
      <c r="L11" s="157">
        <v>0</v>
      </c>
      <c r="M11" s="157">
        <f t="shared" si="4"/>
        <v>0</v>
      </c>
      <c r="N11" s="157">
        <f t="shared" si="5"/>
        <v>0</v>
      </c>
      <c r="O11" s="157">
        <v>0</v>
      </c>
      <c r="P11" s="157">
        <v>0</v>
      </c>
      <c r="Q11" s="157">
        <f t="shared" si="6"/>
        <v>0</v>
      </c>
      <c r="R11" s="157">
        <v>0</v>
      </c>
      <c r="S11" s="157">
        <v>0</v>
      </c>
    </row>
    <row r="12" spans="1:19" s="133" customFormat="1" ht="18" customHeight="1">
      <c r="A12" s="92" t="s">
        <v>161</v>
      </c>
      <c r="B12" s="92" t="s">
        <v>77</v>
      </c>
      <c r="C12" s="92" t="s">
        <v>75</v>
      </c>
      <c r="D12" s="92" t="s">
        <v>163</v>
      </c>
      <c r="E12" s="157">
        <f t="shared" si="0"/>
        <v>245.952278</v>
      </c>
      <c r="F12" s="157">
        <f t="shared" si="1"/>
        <v>245.952278</v>
      </c>
      <c r="G12" s="157">
        <f t="shared" si="2"/>
        <v>245.952278</v>
      </c>
      <c r="H12" s="157">
        <v>245.952278</v>
      </c>
      <c r="I12" s="157">
        <v>0</v>
      </c>
      <c r="J12" s="157">
        <f t="shared" si="3"/>
        <v>0</v>
      </c>
      <c r="K12" s="157">
        <v>0</v>
      </c>
      <c r="L12" s="157">
        <v>0</v>
      </c>
      <c r="M12" s="157">
        <f t="shared" si="4"/>
        <v>0</v>
      </c>
      <c r="N12" s="157">
        <f t="shared" si="5"/>
        <v>0</v>
      </c>
      <c r="O12" s="157">
        <v>0</v>
      </c>
      <c r="P12" s="157">
        <v>0</v>
      </c>
      <c r="Q12" s="157">
        <f t="shared" si="6"/>
        <v>0</v>
      </c>
      <c r="R12" s="157">
        <v>0</v>
      </c>
      <c r="S12" s="157">
        <v>0</v>
      </c>
    </row>
    <row r="13" spans="1:19" s="133" customFormat="1" ht="18" customHeight="1">
      <c r="A13" s="92" t="s">
        <v>161</v>
      </c>
      <c r="B13" s="92" t="s">
        <v>98</v>
      </c>
      <c r="C13" s="92" t="s">
        <v>75</v>
      </c>
      <c r="D13" s="92" t="s">
        <v>164</v>
      </c>
      <c r="E13" s="157">
        <f t="shared" si="0"/>
        <v>118.20119</v>
      </c>
      <c r="F13" s="157">
        <f t="shared" si="1"/>
        <v>118.20119</v>
      </c>
      <c r="G13" s="157">
        <f t="shared" si="2"/>
        <v>118.20119</v>
      </c>
      <c r="H13" s="157">
        <v>118.20119</v>
      </c>
      <c r="I13" s="157">
        <v>0</v>
      </c>
      <c r="J13" s="157">
        <f t="shared" si="3"/>
        <v>0</v>
      </c>
      <c r="K13" s="157">
        <v>0</v>
      </c>
      <c r="L13" s="157">
        <v>0</v>
      </c>
      <c r="M13" s="157">
        <f t="shared" si="4"/>
        <v>0</v>
      </c>
      <c r="N13" s="157">
        <f t="shared" si="5"/>
        <v>0</v>
      </c>
      <c r="O13" s="157">
        <v>0</v>
      </c>
      <c r="P13" s="157">
        <v>0</v>
      </c>
      <c r="Q13" s="157">
        <f t="shared" si="6"/>
        <v>0</v>
      </c>
      <c r="R13" s="157">
        <v>0</v>
      </c>
      <c r="S13" s="157">
        <v>0</v>
      </c>
    </row>
    <row r="14" spans="1:19" s="133" customFormat="1" ht="18" customHeight="1">
      <c r="A14" s="92" t="s">
        <v>161</v>
      </c>
      <c r="B14" s="92" t="s">
        <v>89</v>
      </c>
      <c r="C14" s="92" t="s">
        <v>75</v>
      </c>
      <c r="D14" s="92" t="s">
        <v>165</v>
      </c>
      <c r="E14" s="157">
        <f t="shared" si="0"/>
        <v>23.76</v>
      </c>
      <c r="F14" s="157">
        <f t="shared" si="1"/>
        <v>23.76</v>
      </c>
      <c r="G14" s="157">
        <f t="shared" si="2"/>
        <v>23.76</v>
      </c>
      <c r="H14" s="157">
        <v>23.76</v>
      </c>
      <c r="I14" s="157">
        <v>0</v>
      </c>
      <c r="J14" s="157">
        <f t="shared" si="3"/>
        <v>0</v>
      </c>
      <c r="K14" s="157">
        <v>0</v>
      </c>
      <c r="L14" s="157">
        <v>0</v>
      </c>
      <c r="M14" s="157">
        <f t="shared" si="4"/>
        <v>0</v>
      </c>
      <c r="N14" s="157">
        <f t="shared" si="5"/>
        <v>0</v>
      </c>
      <c r="O14" s="157">
        <v>0</v>
      </c>
      <c r="P14" s="157">
        <v>0</v>
      </c>
      <c r="Q14" s="157">
        <f t="shared" si="6"/>
        <v>0</v>
      </c>
      <c r="R14" s="157">
        <v>0</v>
      </c>
      <c r="S14" s="157">
        <v>0</v>
      </c>
    </row>
    <row r="15" spans="1:19" s="133" customFormat="1" ht="18" customHeight="1">
      <c r="A15" s="92" t="s">
        <v>71</v>
      </c>
      <c r="B15" s="92" t="s">
        <v>71</v>
      </c>
      <c r="C15" s="92" t="s">
        <v>71</v>
      </c>
      <c r="D15" s="92" t="s">
        <v>166</v>
      </c>
      <c r="E15" s="157">
        <f t="shared" si="0"/>
        <v>446.731902</v>
      </c>
      <c r="F15" s="157">
        <f t="shared" si="1"/>
        <v>446.731902</v>
      </c>
      <c r="G15" s="157">
        <f t="shared" si="2"/>
        <v>446.731902</v>
      </c>
      <c r="H15" s="157">
        <v>190.731902</v>
      </c>
      <c r="I15" s="157">
        <v>256</v>
      </c>
      <c r="J15" s="157">
        <f t="shared" si="3"/>
        <v>0</v>
      </c>
      <c r="K15" s="157">
        <v>0</v>
      </c>
      <c r="L15" s="157">
        <v>0</v>
      </c>
      <c r="M15" s="157">
        <f t="shared" si="4"/>
        <v>0</v>
      </c>
      <c r="N15" s="157">
        <f t="shared" si="5"/>
        <v>0</v>
      </c>
      <c r="O15" s="157">
        <v>0</v>
      </c>
      <c r="P15" s="157">
        <v>0</v>
      </c>
      <c r="Q15" s="157">
        <f t="shared" si="6"/>
        <v>0</v>
      </c>
      <c r="R15" s="157">
        <v>0</v>
      </c>
      <c r="S15" s="157">
        <v>0</v>
      </c>
    </row>
    <row r="16" spans="1:19" s="133" customFormat="1" ht="18" customHeight="1">
      <c r="A16" s="92" t="s">
        <v>167</v>
      </c>
      <c r="B16" s="92" t="s">
        <v>74</v>
      </c>
      <c r="C16" s="92" t="s">
        <v>75</v>
      </c>
      <c r="D16" s="92" t="s">
        <v>168</v>
      </c>
      <c r="E16" s="157">
        <f t="shared" si="0"/>
        <v>169.543461</v>
      </c>
      <c r="F16" s="157">
        <f t="shared" si="1"/>
        <v>169.543461</v>
      </c>
      <c r="G16" s="157">
        <f t="shared" si="2"/>
        <v>169.543461</v>
      </c>
      <c r="H16" s="157">
        <v>92.143461</v>
      </c>
      <c r="I16" s="157">
        <v>77.4</v>
      </c>
      <c r="J16" s="157">
        <f t="shared" si="3"/>
        <v>0</v>
      </c>
      <c r="K16" s="157">
        <v>0</v>
      </c>
      <c r="L16" s="157">
        <v>0</v>
      </c>
      <c r="M16" s="157">
        <f t="shared" si="4"/>
        <v>0</v>
      </c>
      <c r="N16" s="157">
        <f t="shared" si="5"/>
        <v>0</v>
      </c>
      <c r="O16" s="157">
        <v>0</v>
      </c>
      <c r="P16" s="157">
        <v>0</v>
      </c>
      <c r="Q16" s="157">
        <f t="shared" si="6"/>
        <v>0</v>
      </c>
      <c r="R16" s="157">
        <v>0</v>
      </c>
      <c r="S16" s="157">
        <v>0</v>
      </c>
    </row>
    <row r="17" spans="1:19" s="133" customFormat="1" ht="18" customHeight="1">
      <c r="A17" s="92" t="s">
        <v>167</v>
      </c>
      <c r="B17" s="92" t="s">
        <v>98</v>
      </c>
      <c r="C17" s="92" t="s">
        <v>75</v>
      </c>
      <c r="D17" s="92" t="s">
        <v>169</v>
      </c>
      <c r="E17" s="157">
        <f t="shared" si="0"/>
        <v>58.311021</v>
      </c>
      <c r="F17" s="157">
        <f t="shared" si="1"/>
        <v>58.311021</v>
      </c>
      <c r="G17" s="157">
        <f t="shared" si="2"/>
        <v>58.311021</v>
      </c>
      <c r="H17" s="157">
        <v>8.311021</v>
      </c>
      <c r="I17" s="157">
        <v>50</v>
      </c>
      <c r="J17" s="157">
        <f t="shared" si="3"/>
        <v>0</v>
      </c>
      <c r="K17" s="157">
        <v>0</v>
      </c>
      <c r="L17" s="157">
        <v>0</v>
      </c>
      <c r="M17" s="157">
        <f t="shared" si="4"/>
        <v>0</v>
      </c>
      <c r="N17" s="157">
        <f t="shared" si="5"/>
        <v>0</v>
      </c>
      <c r="O17" s="157">
        <v>0</v>
      </c>
      <c r="P17" s="157">
        <v>0</v>
      </c>
      <c r="Q17" s="157">
        <f t="shared" si="6"/>
        <v>0</v>
      </c>
      <c r="R17" s="157">
        <v>0</v>
      </c>
      <c r="S17" s="157">
        <v>0</v>
      </c>
    </row>
    <row r="18" spans="1:19" s="133" customFormat="1" ht="18" customHeight="1">
      <c r="A18" s="92" t="s">
        <v>167</v>
      </c>
      <c r="B18" s="92" t="s">
        <v>79</v>
      </c>
      <c r="C18" s="92" t="s">
        <v>75</v>
      </c>
      <c r="D18" s="92" t="s">
        <v>170</v>
      </c>
      <c r="E18" s="157">
        <f t="shared" si="0"/>
        <v>38.6</v>
      </c>
      <c r="F18" s="157">
        <f t="shared" si="1"/>
        <v>38.6</v>
      </c>
      <c r="G18" s="157">
        <f t="shared" si="2"/>
        <v>38.6</v>
      </c>
      <c r="H18" s="157">
        <v>0</v>
      </c>
      <c r="I18" s="157">
        <v>38.6</v>
      </c>
      <c r="J18" s="157">
        <f t="shared" si="3"/>
        <v>0</v>
      </c>
      <c r="K18" s="157">
        <v>0</v>
      </c>
      <c r="L18" s="157">
        <v>0</v>
      </c>
      <c r="M18" s="157">
        <f t="shared" si="4"/>
        <v>0</v>
      </c>
      <c r="N18" s="157">
        <f t="shared" si="5"/>
        <v>0</v>
      </c>
      <c r="O18" s="157">
        <v>0</v>
      </c>
      <c r="P18" s="157">
        <v>0</v>
      </c>
      <c r="Q18" s="157">
        <f t="shared" si="6"/>
        <v>0</v>
      </c>
      <c r="R18" s="157">
        <v>0</v>
      </c>
      <c r="S18" s="157">
        <v>0</v>
      </c>
    </row>
    <row r="19" spans="1:19" s="133" customFormat="1" ht="18" customHeight="1">
      <c r="A19" s="92" t="s">
        <v>167</v>
      </c>
      <c r="B19" s="92" t="s">
        <v>73</v>
      </c>
      <c r="C19" s="92" t="s">
        <v>75</v>
      </c>
      <c r="D19" s="92" t="s">
        <v>171</v>
      </c>
      <c r="E19" s="157">
        <f t="shared" si="0"/>
        <v>3.1588</v>
      </c>
      <c r="F19" s="157">
        <f t="shared" si="1"/>
        <v>3.1588</v>
      </c>
      <c r="G19" s="157">
        <f t="shared" si="2"/>
        <v>3.1588</v>
      </c>
      <c r="H19" s="157">
        <v>3.1588</v>
      </c>
      <c r="I19" s="157">
        <v>0</v>
      </c>
      <c r="J19" s="157">
        <f t="shared" si="3"/>
        <v>0</v>
      </c>
      <c r="K19" s="157">
        <v>0</v>
      </c>
      <c r="L19" s="157">
        <v>0</v>
      </c>
      <c r="M19" s="157">
        <f t="shared" si="4"/>
        <v>0</v>
      </c>
      <c r="N19" s="157">
        <f t="shared" si="5"/>
        <v>0</v>
      </c>
      <c r="O19" s="157">
        <v>0</v>
      </c>
      <c r="P19" s="157">
        <v>0</v>
      </c>
      <c r="Q19" s="157">
        <f t="shared" si="6"/>
        <v>0</v>
      </c>
      <c r="R19" s="157">
        <v>0</v>
      </c>
      <c r="S19" s="157">
        <v>0</v>
      </c>
    </row>
    <row r="20" spans="1:19" s="133" customFormat="1" ht="18" customHeight="1">
      <c r="A20" s="92" t="s">
        <v>167</v>
      </c>
      <c r="B20" s="92" t="s">
        <v>83</v>
      </c>
      <c r="C20" s="92" t="s">
        <v>75</v>
      </c>
      <c r="D20" s="92" t="s">
        <v>172</v>
      </c>
      <c r="E20" s="157">
        <f t="shared" si="0"/>
        <v>83.7</v>
      </c>
      <c r="F20" s="157">
        <f t="shared" si="1"/>
        <v>83.7</v>
      </c>
      <c r="G20" s="157">
        <f t="shared" si="2"/>
        <v>83.7</v>
      </c>
      <c r="H20" s="157">
        <v>43.2</v>
      </c>
      <c r="I20" s="157">
        <v>40.5</v>
      </c>
      <c r="J20" s="157">
        <f t="shared" si="3"/>
        <v>0</v>
      </c>
      <c r="K20" s="157">
        <v>0</v>
      </c>
      <c r="L20" s="157">
        <v>0</v>
      </c>
      <c r="M20" s="157">
        <f t="shared" si="4"/>
        <v>0</v>
      </c>
      <c r="N20" s="157">
        <f t="shared" si="5"/>
        <v>0</v>
      </c>
      <c r="O20" s="157">
        <v>0</v>
      </c>
      <c r="P20" s="157">
        <v>0</v>
      </c>
      <c r="Q20" s="157">
        <f t="shared" si="6"/>
        <v>0</v>
      </c>
      <c r="R20" s="157">
        <v>0</v>
      </c>
      <c r="S20" s="157">
        <v>0</v>
      </c>
    </row>
    <row r="21" spans="1:19" s="133" customFormat="1" ht="18" customHeight="1">
      <c r="A21" s="92" t="s">
        <v>167</v>
      </c>
      <c r="B21" s="92" t="s">
        <v>173</v>
      </c>
      <c r="C21" s="92" t="s">
        <v>75</v>
      </c>
      <c r="D21" s="92" t="s">
        <v>174</v>
      </c>
      <c r="E21" s="157">
        <f t="shared" si="0"/>
        <v>1.728002</v>
      </c>
      <c r="F21" s="157">
        <f t="shared" si="1"/>
        <v>1.728002</v>
      </c>
      <c r="G21" s="157">
        <f t="shared" si="2"/>
        <v>1.728002</v>
      </c>
      <c r="H21" s="157">
        <v>1.728002</v>
      </c>
      <c r="I21" s="157">
        <v>0</v>
      </c>
      <c r="J21" s="157">
        <f t="shared" si="3"/>
        <v>0</v>
      </c>
      <c r="K21" s="157">
        <v>0</v>
      </c>
      <c r="L21" s="157">
        <v>0</v>
      </c>
      <c r="M21" s="157">
        <f t="shared" si="4"/>
        <v>0</v>
      </c>
      <c r="N21" s="157">
        <f t="shared" si="5"/>
        <v>0</v>
      </c>
      <c r="O21" s="157">
        <v>0</v>
      </c>
      <c r="P21" s="157">
        <v>0</v>
      </c>
      <c r="Q21" s="157">
        <f t="shared" si="6"/>
        <v>0</v>
      </c>
      <c r="R21" s="157">
        <v>0</v>
      </c>
      <c r="S21" s="157">
        <v>0</v>
      </c>
    </row>
    <row r="22" spans="1:19" s="133" customFormat="1" ht="18" customHeight="1">
      <c r="A22" s="92" t="s">
        <v>167</v>
      </c>
      <c r="B22" s="92" t="s">
        <v>89</v>
      </c>
      <c r="C22" s="92" t="s">
        <v>75</v>
      </c>
      <c r="D22" s="92" t="s">
        <v>175</v>
      </c>
      <c r="E22" s="157">
        <f t="shared" si="0"/>
        <v>91.690618</v>
      </c>
      <c r="F22" s="157">
        <f t="shared" si="1"/>
        <v>91.690618</v>
      </c>
      <c r="G22" s="157">
        <f t="shared" si="2"/>
        <v>91.690618</v>
      </c>
      <c r="H22" s="157">
        <v>42.190618</v>
      </c>
      <c r="I22" s="157">
        <v>49.5</v>
      </c>
      <c r="J22" s="157">
        <f t="shared" si="3"/>
        <v>0</v>
      </c>
      <c r="K22" s="157">
        <v>0</v>
      </c>
      <c r="L22" s="157">
        <v>0</v>
      </c>
      <c r="M22" s="157">
        <f t="shared" si="4"/>
        <v>0</v>
      </c>
      <c r="N22" s="157">
        <f t="shared" si="5"/>
        <v>0</v>
      </c>
      <c r="O22" s="157">
        <v>0</v>
      </c>
      <c r="P22" s="157">
        <v>0</v>
      </c>
      <c r="Q22" s="157">
        <f t="shared" si="6"/>
        <v>0</v>
      </c>
      <c r="R22" s="157">
        <v>0</v>
      </c>
      <c r="S22" s="157">
        <v>0</v>
      </c>
    </row>
    <row r="23" spans="1:19" s="133" customFormat="1" ht="18" customHeight="1">
      <c r="A23" s="92" t="s">
        <v>71</v>
      </c>
      <c r="B23" s="92" t="s">
        <v>71</v>
      </c>
      <c r="C23" s="92" t="s">
        <v>71</v>
      </c>
      <c r="D23" s="92" t="s">
        <v>176</v>
      </c>
      <c r="E23" s="157">
        <f t="shared" si="0"/>
        <v>79.924998</v>
      </c>
      <c r="F23" s="157">
        <f t="shared" si="1"/>
        <v>79.924998</v>
      </c>
      <c r="G23" s="157">
        <f t="shared" si="2"/>
        <v>79.924998</v>
      </c>
      <c r="H23" s="157">
        <v>79.924998</v>
      </c>
      <c r="I23" s="157">
        <v>0</v>
      </c>
      <c r="J23" s="157">
        <f t="shared" si="3"/>
        <v>0</v>
      </c>
      <c r="K23" s="157">
        <v>0</v>
      </c>
      <c r="L23" s="157">
        <v>0</v>
      </c>
      <c r="M23" s="157">
        <f t="shared" si="4"/>
        <v>0</v>
      </c>
      <c r="N23" s="157">
        <f t="shared" si="5"/>
        <v>0</v>
      </c>
      <c r="O23" s="157">
        <v>0</v>
      </c>
      <c r="P23" s="157">
        <v>0</v>
      </c>
      <c r="Q23" s="157">
        <f t="shared" si="6"/>
        <v>0</v>
      </c>
      <c r="R23" s="157">
        <v>0</v>
      </c>
      <c r="S23" s="157">
        <v>0</v>
      </c>
    </row>
    <row r="24" spans="1:19" s="133" customFormat="1" ht="18" customHeight="1">
      <c r="A24" s="92" t="s">
        <v>71</v>
      </c>
      <c r="B24" s="92" t="s">
        <v>71</v>
      </c>
      <c r="C24" s="92" t="s">
        <v>71</v>
      </c>
      <c r="D24" s="92" t="s">
        <v>177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</row>
    <row r="25" spans="1:19" s="133" customFormat="1" ht="18" customHeight="1">
      <c r="A25" s="92" t="s">
        <v>178</v>
      </c>
      <c r="B25" s="92" t="s">
        <v>73</v>
      </c>
      <c r="C25" s="92" t="s">
        <v>75</v>
      </c>
      <c r="D25" s="92" t="s">
        <v>179</v>
      </c>
      <c r="E25" s="157"/>
      <c r="F25" s="157"/>
      <c r="G25" s="157"/>
      <c r="H25" s="157"/>
      <c r="I25" s="157"/>
      <c r="J25" s="157"/>
      <c r="K25" s="157"/>
      <c r="L25" s="157"/>
      <c r="M25" s="157">
        <v>56</v>
      </c>
      <c r="N25" s="157"/>
      <c r="O25" s="157"/>
      <c r="P25" s="157">
        <v>65</v>
      </c>
      <c r="Q25" s="157"/>
      <c r="R25" s="157"/>
      <c r="S25" s="157"/>
    </row>
    <row r="26" spans="1:19" s="133" customFormat="1" ht="18" customHeight="1">
      <c r="A26" s="92" t="s">
        <v>180</v>
      </c>
      <c r="B26" s="92" t="s">
        <v>74</v>
      </c>
      <c r="C26" s="92" t="s">
        <v>75</v>
      </c>
      <c r="D26" s="92" t="s">
        <v>181</v>
      </c>
      <c r="E26" s="157">
        <f>SUM(F26,M26)</f>
        <v>69.302254</v>
      </c>
      <c r="F26" s="157">
        <f>SUM(G26,J26)</f>
        <v>69.302254</v>
      </c>
      <c r="G26" s="157">
        <f>SUM(H26:I26)</f>
        <v>69.302254</v>
      </c>
      <c r="H26" s="157">
        <v>69.302254</v>
      </c>
      <c r="I26" s="157">
        <v>0</v>
      </c>
      <c r="J26" s="157">
        <f>SUM(K26:L26)</f>
        <v>0</v>
      </c>
      <c r="K26" s="157">
        <v>0</v>
      </c>
      <c r="L26" s="157">
        <v>0</v>
      </c>
      <c r="M26" s="157">
        <f>SUM(N26,Q26)</f>
        <v>0</v>
      </c>
      <c r="N26" s="157">
        <f>SUM(O26:P26)</f>
        <v>0</v>
      </c>
      <c r="O26" s="157">
        <v>0</v>
      </c>
      <c r="P26" s="157">
        <v>0</v>
      </c>
      <c r="Q26" s="157">
        <f>SUM(R26:S26)</f>
        <v>0</v>
      </c>
      <c r="R26" s="157">
        <v>0</v>
      </c>
      <c r="S26" s="157">
        <v>0</v>
      </c>
    </row>
    <row r="27" spans="1:19" s="133" customFormat="1" ht="18" customHeight="1">
      <c r="A27" s="92" t="s">
        <v>180</v>
      </c>
      <c r="B27" s="92" t="s">
        <v>77</v>
      </c>
      <c r="C27" s="92" t="s">
        <v>75</v>
      </c>
      <c r="D27" s="92" t="s">
        <v>182</v>
      </c>
      <c r="E27" s="157">
        <f>SUM(F27,M27)</f>
        <v>10.622744</v>
      </c>
      <c r="F27" s="157">
        <f>SUM(G27,J27)</f>
        <v>10.622744</v>
      </c>
      <c r="G27" s="157">
        <f>SUM(H27:I27)</f>
        <v>10.622744</v>
      </c>
      <c r="H27" s="157">
        <v>10.622744</v>
      </c>
      <c r="I27" s="157">
        <v>0</v>
      </c>
      <c r="J27" s="157">
        <f>SUM(K27:L27)</f>
        <v>0</v>
      </c>
      <c r="K27" s="157">
        <v>0</v>
      </c>
      <c r="L27" s="157">
        <v>0</v>
      </c>
      <c r="M27" s="157">
        <f>SUM(N27,Q27)</f>
        <v>0</v>
      </c>
      <c r="N27" s="157">
        <f>SUM(O27:P27)</f>
        <v>0</v>
      </c>
      <c r="O27" s="157">
        <v>0</v>
      </c>
      <c r="P27" s="157">
        <v>0</v>
      </c>
      <c r="Q27" s="157">
        <f>SUM(R27:S27)</f>
        <v>0</v>
      </c>
      <c r="R27" s="157">
        <v>0</v>
      </c>
      <c r="S27" s="157">
        <v>0</v>
      </c>
    </row>
    <row r="28" spans="1:19" s="133" customFormat="1" ht="18" customHeight="1">
      <c r="A28" s="92" t="s">
        <v>71</v>
      </c>
      <c r="B28" s="92" t="s">
        <v>71</v>
      </c>
      <c r="C28" s="92" t="s">
        <v>71</v>
      </c>
      <c r="D28" s="92" t="s">
        <v>183</v>
      </c>
      <c r="E28" s="157">
        <f>SUM(F28,M28)</f>
        <v>1.8476</v>
      </c>
      <c r="F28" s="157">
        <f>SUM(G28,J28)</f>
        <v>1.8476</v>
      </c>
      <c r="G28" s="157">
        <f>SUM(H28:I28)</f>
        <v>1.8476</v>
      </c>
      <c r="H28" s="157">
        <v>1.8476</v>
      </c>
      <c r="I28" s="157">
        <v>0</v>
      </c>
      <c r="J28" s="157">
        <f>SUM(K28:L28)</f>
        <v>0</v>
      </c>
      <c r="K28" s="157">
        <v>0</v>
      </c>
      <c r="L28" s="157">
        <v>0</v>
      </c>
      <c r="M28" s="157">
        <f>SUM(N28,Q28)</f>
        <v>0</v>
      </c>
      <c r="N28" s="157">
        <f>SUM(O28:P28)</f>
        <v>0</v>
      </c>
      <c r="O28" s="157">
        <v>0</v>
      </c>
      <c r="P28" s="157">
        <v>0</v>
      </c>
      <c r="Q28" s="157">
        <f>SUM(R28:S28)</f>
        <v>0</v>
      </c>
      <c r="R28" s="157">
        <v>0</v>
      </c>
      <c r="S28" s="157">
        <v>0</v>
      </c>
    </row>
    <row r="29" spans="1:19" s="133" customFormat="1" ht="18" customHeight="1">
      <c r="A29" s="92" t="s">
        <v>184</v>
      </c>
      <c r="B29" s="92" t="s">
        <v>74</v>
      </c>
      <c r="C29" s="92" t="s">
        <v>75</v>
      </c>
      <c r="D29" s="92" t="s">
        <v>185</v>
      </c>
      <c r="E29" s="157">
        <f>SUM(F29,M29)</f>
        <v>0.7776</v>
      </c>
      <c r="F29" s="158">
        <f>SUM(G29,J29)</f>
        <v>0.7776</v>
      </c>
      <c r="G29" s="158">
        <f>SUM(H29:I29)</f>
        <v>0.7776</v>
      </c>
      <c r="H29" s="158">
        <v>0.7776</v>
      </c>
      <c r="I29" s="158">
        <v>0</v>
      </c>
      <c r="J29" s="158">
        <f>SUM(K29:L29)</f>
        <v>0</v>
      </c>
      <c r="K29" s="158">
        <v>0</v>
      </c>
      <c r="L29" s="158">
        <v>0</v>
      </c>
      <c r="M29" s="158">
        <f>SUM(N29,Q29)</f>
        <v>0</v>
      </c>
      <c r="N29" s="158">
        <f>SUM(O29:P29)</f>
        <v>0</v>
      </c>
      <c r="O29" s="158">
        <v>0</v>
      </c>
      <c r="P29" s="158">
        <v>0</v>
      </c>
      <c r="Q29" s="158">
        <f>SUM(R29:S29)</f>
        <v>0</v>
      </c>
      <c r="R29" s="158">
        <v>0</v>
      </c>
      <c r="S29" s="158">
        <v>0</v>
      </c>
    </row>
    <row r="30" spans="1:19" s="133" customFormat="1" ht="18" customHeight="1">
      <c r="A30" s="92" t="s">
        <v>184</v>
      </c>
      <c r="B30" s="159" t="s">
        <v>79</v>
      </c>
      <c r="C30" s="159" t="s">
        <v>75</v>
      </c>
      <c r="D30" s="159" t="s">
        <v>186</v>
      </c>
      <c r="E30" s="160">
        <f>SUM(F30,M30)</f>
        <v>1.07</v>
      </c>
      <c r="F30" s="161">
        <f>SUM(G30,J30)</f>
        <v>1.07</v>
      </c>
      <c r="G30" s="161">
        <f>SUM(H30:I30)</f>
        <v>1.07</v>
      </c>
      <c r="H30" s="161">
        <v>1.07</v>
      </c>
      <c r="I30" s="161">
        <v>0</v>
      </c>
      <c r="J30" s="161">
        <f>SUM(K30:L30)</f>
        <v>0</v>
      </c>
      <c r="K30" s="161">
        <v>0</v>
      </c>
      <c r="L30" s="161">
        <v>0</v>
      </c>
      <c r="M30" s="161">
        <f>SUM(N30,Q30)</f>
        <v>0</v>
      </c>
      <c r="N30" s="161">
        <f>SUM(O30:P30)</f>
        <v>0</v>
      </c>
      <c r="O30" s="161">
        <v>0</v>
      </c>
      <c r="P30" s="161">
        <v>0</v>
      </c>
      <c r="Q30" s="161">
        <f>SUM(R30:S30)</f>
        <v>0</v>
      </c>
      <c r="R30" s="161">
        <v>0</v>
      </c>
      <c r="S30" s="161">
        <v>0</v>
      </c>
    </row>
    <row r="31" spans="1:19" ht="18" customHeight="1">
      <c r="A31" s="92" t="s">
        <v>71</v>
      </c>
      <c r="B31" s="102" t="s">
        <v>71</v>
      </c>
      <c r="C31" s="102" t="s">
        <v>71</v>
      </c>
      <c r="D31" s="102" t="s">
        <v>145</v>
      </c>
      <c r="E31" s="162"/>
      <c r="F31" s="162"/>
      <c r="G31" s="162"/>
      <c r="H31" s="162"/>
      <c r="I31" s="162"/>
      <c r="J31" s="162"/>
      <c r="K31" s="162"/>
      <c r="L31" s="162"/>
      <c r="M31" s="162">
        <v>98</v>
      </c>
      <c r="N31" s="162"/>
      <c r="O31" s="162"/>
      <c r="P31" s="162">
        <v>98</v>
      </c>
      <c r="Q31" s="162"/>
      <c r="R31" s="162"/>
      <c r="S31" s="162"/>
    </row>
    <row r="32" spans="1:19" ht="11.25">
      <c r="A32" s="92" t="s">
        <v>187</v>
      </c>
      <c r="B32" s="102" t="s">
        <v>89</v>
      </c>
      <c r="C32" s="102" t="s">
        <v>75</v>
      </c>
      <c r="D32" s="102" t="s">
        <v>188</v>
      </c>
      <c r="E32" s="163"/>
      <c r="F32" s="163"/>
      <c r="G32" s="163"/>
      <c r="H32" s="163"/>
      <c r="I32" s="163"/>
      <c r="J32" s="163"/>
      <c r="K32" s="163"/>
      <c r="L32" s="163"/>
      <c r="M32" s="162">
        <v>98</v>
      </c>
      <c r="N32" s="163"/>
      <c r="O32" s="163"/>
      <c r="P32" s="162">
        <v>98</v>
      </c>
      <c r="Q32" s="163"/>
      <c r="R32" s="163"/>
      <c r="S32" s="163"/>
    </row>
  </sheetData>
  <sheetProtection/>
  <mergeCells count="14">
    <mergeCell ref="A2:S2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</mergeCells>
  <printOptions horizontalCentered="1"/>
  <pageMargins left="0.39375001192092896" right="0.39375001192092896" top="0.4722222089767456" bottom="0.4722222089767456" header="0" footer="0"/>
  <pageSetup errors="blank" fitToHeight="100" fitToWidth="1" horizontalDpi="600" verticalDpi="600" orientation="landscape" paperSize="9" scale="8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30"/>
  <sheetViews>
    <sheetView showGridLines="0" showZeros="0" workbookViewId="0" topLeftCell="AJ1">
      <selection activeCell="D11" sqref="D1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  <col min="115" max="16384" width="9.33203125" style="0" bestFit="1" customWidth="1"/>
  </cols>
  <sheetData>
    <row r="1" spans="1:114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124"/>
      <c r="AC1" s="124"/>
      <c r="DJ1" s="137" t="s">
        <v>189</v>
      </c>
    </row>
    <row r="2" spans="1:114" ht="19.5" customHeight="1">
      <c r="A2" s="54" t="s">
        <v>190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</row>
    <row r="3" spans="1:114" ht="19.5" customHeight="1">
      <c r="A3" s="79" t="s">
        <v>0</v>
      </c>
      <c r="B3" s="57"/>
      <c r="C3" s="57"/>
      <c r="D3" s="57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D3" s="125"/>
      <c r="DH3" s="133"/>
      <c r="DI3" s="133"/>
      <c r="DJ3" s="78" t="s">
        <v>5</v>
      </c>
    </row>
    <row r="4" spans="1:114" ht="19.5" customHeight="1">
      <c r="A4" s="63" t="s">
        <v>56</v>
      </c>
      <c r="B4" s="63"/>
      <c r="C4" s="63"/>
      <c r="D4" s="63"/>
      <c r="E4" s="110" t="s">
        <v>57</v>
      </c>
      <c r="F4" s="111" t="s">
        <v>191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23"/>
      <c r="T4" s="111" t="s">
        <v>192</v>
      </c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23"/>
      <c r="AU4" s="111" t="s">
        <v>193</v>
      </c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23"/>
      <c r="BG4" s="111" t="s">
        <v>194</v>
      </c>
      <c r="BH4" s="112"/>
      <c r="BI4" s="112"/>
      <c r="BJ4" s="112"/>
      <c r="BK4" s="123"/>
      <c r="BL4" s="111" t="s">
        <v>195</v>
      </c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23"/>
      <c r="BY4" s="111" t="s">
        <v>196</v>
      </c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23"/>
      <c r="CQ4" s="130" t="s">
        <v>197</v>
      </c>
      <c r="CR4" s="131"/>
      <c r="CS4" s="132"/>
      <c r="CT4" s="130" t="s">
        <v>198</v>
      </c>
      <c r="CU4" s="131"/>
      <c r="CV4" s="131"/>
      <c r="CW4" s="131"/>
      <c r="CX4" s="131"/>
      <c r="CY4" s="132"/>
      <c r="CZ4" s="130" t="s">
        <v>199</v>
      </c>
      <c r="DA4" s="131"/>
      <c r="DB4" s="132"/>
      <c r="DC4" s="111" t="s">
        <v>200</v>
      </c>
      <c r="DD4" s="112"/>
      <c r="DE4" s="112"/>
      <c r="DF4" s="112"/>
      <c r="DG4" s="123"/>
      <c r="DH4" s="134" t="s">
        <v>201</v>
      </c>
      <c r="DI4" s="134"/>
      <c r="DJ4" s="134"/>
    </row>
    <row r="5" spans="1:114" ht="19.5" customHeight="1">
      <c r="A5" s="113" t="s">
        <v>65</v>
      </c>
      <c r="B5" s="113"/>
      <c r="C5" s="114"/>
      <c r="D5" s="65" t="s">
        <v>202</v>
      </c>
      <c r="E5" s="115"/>
      <c r="F5" s="116" t="s">
        <v>158</v>
      </c>
      <c r="G5" s="116" t="s">
        <v>203</v>
      </c>
      <c r="H5" s="116" t="s">
        <v>204</v>
      </c>
      <c r="I5" s="116" t="s">
        <v>205</v>
      </c>
      <c r="J5" s="116" t="s">
        <v>206</v>
      </c>
      <c r="K5" s="116" t="s">
        <v>207</v>
      </c>
      <c r="L5" s="116" t="s">
        <v>208</v>
      </c>
      <c r="M5" s="116" t="s">
        <v>209</v>
      </c>
      <c r="N5" s="116" t="s">
        <v>210</v>
      </c>
      <c r="O5" s="116" t="s">
        <v>211</v>
      </c>
      <c r="P5" s="116" t="s">
        <v>212</v>
      </c>
      <c r="Q5" s="116" t="s">
        <v>213</v>
      </c>
      <c r="R5" s="116" t="s">
        <v>214</v>
      </c>
      <c r="S5" s="116" t="s">
        <v>215</v>
      </c>
      <c r="T5" s="116" t="s">
        <v>158</v>
      </c>
      <c r="U5" s="116" t="s">
        <v>216</v>
      </c>
      <c r="V5" s="116" t="s">
        <v>217</v>
      </c>
      <c r="W5" s="116" t="s">
        <v>218</v>
      </c>
      <c r="X5" s="116" t="s">
        <v>219</v>
      </c>
      <c r="Y5" s="116" t="s">
        <v>220</v>
      </c>
      <c r="Z5" s="116" t="s">
        <v>221</v>
      </c>
      <c r="AA5" s="116" t="s">
        <v>222</v>
      </c>
      <c r="AB5" s="116" t="s">
        <v>223</v>
      </c>
      <c r="AC5" s="116" t="s">
        <v>224</v>
      </c>
      <c r="AD5" s="116" t="s">
        <v>225</v>
      </c>
      <c r="AE5" s="116" t="s">
        <v>226</v>
      </c>
      <c r="AF5" s="116" t="s">
        <v>227</v>
      </c>
      <c r="AG5" s="116" t="s">
        <v>228</v>
      </c>
      <c r="AH5" s="116" t="s">
        <v>229</v>
      </c>
      <c r="AI5" s="116" t="s">
        <v>230</v>
      </c>
      <c r="AJ5" s="116" t="s">
        <v>231</v>
      </c>
      <c r="AK5" s="116" t="s">
        <v>232</v>
      </c>
      <c r="AL5" s="116" t="s">
        <v>233</v>
      </c>
      <c r="AM5" s="116" t="s">
        <v>234</v>
      </c>
      <c r="AN5" s="116" t="s">
        <v>235</v>
      </c>
      <c r="AO5" s="116" t="s">
        <v>236</v>
      </c>
      <c r="AP5" s="116" t="s">
        <v>237</v>
      </c>
      <c r="AQ5" s="116" t="s">
        <v>238</v>
      </c>
      <c r="AR5" s="116" t="s">
        <v>239</v>
      </c>
      <c r="AS5" s="116" t="s">
        <v>240</v>
      </c>
      <c r="AT5" s="116" t="s">
        <v>241</v>
      </c>
      <c r="AU5" s="116" t="s">
        <v>158</v>
      </c>
      <c r="AV5" s="116" t="s">
        <v>242</v>
      </c>
      <c r="AW5" s="116" t="s">
        <v>243</v>
      </c>
      <c r="AX5" s="116" t="s">
        <v>244</v>
      </c>
      <c r="AY5" s="116" t="s">
        <v>245</v>
      </c>
      <c r="AZ5" s="116" t="s">
        <v>246</v>
      </c>
      <c r="BA5" s="116" t="s">
        <v>247</v>
      </c>
      <c r="BB5" s="116" t="s">
        <v>248</v>
      </c>
      <c r="BC5" s="116" t="s">
        <v>249</v>
      </c>
      <c r="BD5" s="116" t="s">
        <v>250</v>
      </c>
      <c r="BE5" s="116" t="s">
        <v>251</v>
      </c>
      <c r="BF5" s="126" t="s">
        <v>252</v>
      </c>
      <c r="BG5" s="126" t="s">
        <v>158</v>
      </c>
      <c r="BH5" s="126" t="s">
        <v>253</v>
      </c>
      <c r="BI5" s="126" t="s">
        <v>254</v>
      </c>
      <c r="BJ5" s="126" t="s">
        <v>255</v>
      </c>
      <c r="BK5" s="126" t="s">
        <v>256</v>
      </c>
      <c r="BL5" s="116" t="s">
        <v>158</v>
      </c>
      <c r="BM5" s="116" t="s">
        <v>257</v>
      </c>
      <c r="BN5" s="116" t="s">
        <v>258</v>
      </c>
      <c r="BO5" s="116" t="s">
        <v>259</v>
      </c>
      <c r="BP5" s="116" t="s">
        <v>260</v>
      </c>
      <c r="BQ5" s="116" t="s">
        <v>261</v>
      </c>
      <c r="BR5" s="116" t="s">
        <v>262</v>
      </c>
      <c r="BS5" s="116" t="s">
        <v>263</v>
      </c>
      <c r="BT5" s="116" t="s">
        <v>264</v>
      </c>
      <c r="BU5" s="116" t="s">
        <v>265</v>
      </c>
      <c r="BV5" s="128" t="s">
        <v>266</v>
      </c>
      <c r="BW5" s="128" t="s">
        <v>267</v>
      </c>
      <c r="BX5" s="116" t="s">
        <v>268</v>
      </c>
      <c r="BY5" s="116" t="s">
        <v>158</v>
      </c>
      <c r="BZ5" s="116" t="s">
        <v>257</v>
      </c>
      <c r="CA5" s="116" t="s">
        <v>258</v>
      </c>
      <c r="CB5" s="116" t="s">
        <v>259</v>
      </c>
      <c r="CC5" s="116" t="s">
        <v>260</v>
      </c>
      <c r="CD5" s="116" t="s">
        <v>261</v>
      </c>
      <c r="CE5" s="116" t="s">
        <v>262</v>
      </c>
      <c r="CF5" s="116" t="s">
        <v>263</v>
      </c>
      <c r="CG5" s="116" t="s">
        <v>269</v>
      </c>
      <c r="CH5" s="116" t="s">
        <v>270</v>
      </c>
      <c r="CI5" s="116" t="s">
        <v>271</v>
      </c>
      <c r="CJ5" s="116" t="s">
        <v>272</v>
      </c>
      <c r="CK5" s="116" t="s">
        <v>264</v>
      </c>
      <c r="CL5" s="116" t="s">
        <v>265</v>
      </c>
      <c r="CM5" s="116" t="s">
        <v>273</v>
      </c>
      <c r="CN5" s="128" t="s">
        <v>266</v>
      </c>
      <c r="CO5" s="128" t="s">
        <v>267</v>
      </c>
      <c r="CP5" s="116" t="s">
        <v>274</v>
      </c>
      <c r="CQ5" s="128" t="s">
        <v>158</v>
      </c>
      <c r="CR5" s="128" t="s">
        <v>275</v>
      </c>
      <c r="CS5" s="116" t="s">
        <v>276</v>
      </c>
      <c r="CT5" s="128" t="s">
        <v>158</v>
      </c>
      <c r="CU5" s="128" t="s">
        <v>275</v>
      </c>
      <c r="CV5" s="116" t="s">
        <v>277</v>
      </c>
      <c r="CW5" s="128" t="s">
        <v>278</v>
      </c>
      <c r="CX5" s="128" t="s">
        <v>279</v>
      </c>
      <c r="CY5" s="126" t="s">
        <v>276</v>
      </c>
      <c r="CZ5" s="128" t="s">
        <v>158</v>
      </c>
      <c r="DA5" s="128" t="s">
        <v>199</v>
      </c>
      <c r="DB5" s="128" t="s">
        <v>280</v>
      </c>
      <c r="DC5" s="116" t="s">
        <v>158</v>
      </c>
      <c r="DD5" s="116" t="s">
        <v>281</v>
      </c>
      <c r="DE5" s="116" t="s">
        <v>282</v>
      </c>
      <c r="DF5" s="116" t="s">
        <v>280</v>
      </c>
      <c r="DG5" s="126" t="s">
        <v>200</v>
      </c>
      <c r="DH5" s="135" t="s">
        <v>158</v>
      </c>
      <c r="DI5" s="138" t="s">
        <v>283</v>
      </c>
      <c r="DJ5" s="138" t="s">
        <v>284</v>
      </c>
    </row>
    <row r="6" spans="1:114" ht="30.75" customHeight="1">
      <c r="A6" s="117" t="s">
        <v>68</v>
      </c>
      <c r="B6" s="118" t="s">
        <v>69</v>
      </c>
      <c r="C6" s="119" t="s">
        <v>70</v>
      </c>
      <c r="D6" s="71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7"/>
      <c r="BG6" s="127"/>
      <c r="BH6" s="127"/>
      <c r="BI6" s="127"/>
      <c r="BJ6" s="127"/>
      <c r="BK6" s="127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9"/>
      <c r="BW6" s="129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9"/>
      <c r="CO6" s="129"/>
      <c r="CP6" s="120"/>
      <c r="CQ6" s="129"/>
      <c r="CR6" s="129"/>
      <c r="CS6" s="120"/>
      <c r="CT6" s="129"/>
      <c r="CU6" s="129"/>
      <c r="CV6" s="120"/>
      <c r="CW6" s="129"/>
      <c r="CX6" s="129"/>
      <c r="CY6" s="127"/>
      <c r="CZ6" s="129"/>
      <c r="DA6" s="129"/>
      <c r="DB6" s="129"/>
      <c r="DC6" s="120"/>
      <c r="DD6" s="120"/>
      <c r="DE6" s="120"/>
      <c r="DF6" s="120"/>
      <c r="DG6" s="127"/>
      <c r="DH6" s="135"/>
      <c r="DI6" s="138"/>
      <c r="DJ6" s="138"/>
    </row>
    <row r="7" spans="1:114" ht="19.5" customHeight="1">
      <c r="A7" s="102" t="s">
        <v>71</v>
      </c>
      <c r="B7" s="102" t="s">
        <v>71</v>
      </c>
      <c r="C7" s="102" t="s">
        <v>71</v>
      </c>
      <c r="D7" s="92" t="s">
        <v>57</v>
      </c>
      <c r="E7" s="121">
        <f>SUM(F7,T7,AU7,BG7,BL7,BY7,CQ7,CT7,CZ7,DC7,DH7)</f>
        <v>1773.9850500000002</v>
      </c>
      <c r="F7" s="122">
        <v>1160.78745</v>
      </c>
      <c r="G7" s="122">
        <v>262.13292</v>
      </c>
      <c r="H7" s="122">
        <v>453.667104</v>
      </c>
      <c r="I7" s="122">
        <v>19.3174</v>
      </c>
      <c r="J7" s="122">
        <v>0</v>
      </c>
      <c r="K7" s="122">
        <v>10.734</v>
      </c>
      <c r="L7" s="122">
        <v>135.60168</v>
      </c>
      <c r="M7" s="122">
        <v>54.240672</v>
      </c>
      <c r="N7" s="122">
        <v>46.828404</v>
      </c>
      <c r="O7" s="122">
        <v>13.52424</v>
      </c>
      <c r="P7" s="122">
        <v>15.05591</v>
      </c>
      <c r="Q7" s="122">
        <v>125.92512</v>
      </c>
      <c r="R7" s="122">
        <v>0</v>
      </c>
      <c r="S7" s="122">
        <v>23.76</v>
      </c>
      <c r="T7" s="122">
        <v>552.35</v>
      </c>
      <c r="U7" s="122">
        <v>14.256</v>
      </c>
      <c r="V7" s="122">
        <v>19</v>
      </c>
      <c r="W7" s="122">
        <v>0</v>
      </c>
      <c r="X7" s="122">
        <v>0</v>
      </c>
      <c r="Y7" s="122">
        <v>1.8468</v>
      </c>
      <c r="Z7" s="122">
        <v>28.691</v>
      </c>
      <c r="AA7" s="122">
        <v>2.4624</v>
      </c>
      <c r="AB7" s="122">
        <v>0</v>
      </c>
      <c r="AC7" s="122">
        <v>87.11398</v>
      </c>
      <c r="AD7" s="122">
        <v>0</v>
      </c>
      <c r="AE7" s="122">
        <v>1.728002</v>
      </c>
      <c r="AF7" s="122">
        <v>8</v>
      </c>
      <c r="AG7" s="122">
        <v>0</v>
      </c>
      <c r="AH7" s="122">
        <v>58.85411</v>
      </c>
      <c r="AI7" s="122">
        <v>3.3327</v>
      </c>
      <c r="AJ7" s="122">
        <v>0</v>
      </c>
      <c r="AK7" s="122">
        <v>0</v>
      </c>
      <c r="AL7" s="122">
        <v>0</v>
      </c>
      <c r="AM7" s="122">
        <v>14.6</v>
      </c>
      <c r="AN7" s="122">
        <v>24</v>
      </c>
      <c r="AO7" s="122">
        <v>0</v>
      </c>
      <c r="AP7" s="122">
        <v>15.873323</v>
      </c>
      <c r="AQ7" s="122">
        <v>83.7</v>
      </c>
      <c r="AR7" s="122">
        <v>0</v>
      </c>
      <c r="AS7" s="122">
        <v>0</v>
      </c>
      <c r="AT7" s="122">
        <v>93.896331</v>
      </c>
      <c r="AU7" s="122">
        <v>4.8476</v>
      </c>
      <c r="AV7" s="122">
        <v>0</v>
      </c>
      <c r="AW7" s="122">
        <v>1.07</v>
      </c>
      <c r="AX7" s="122">
        <v>0</v>
      </c>
      <c r="AY7" s="122">
        <v>0</v>
      </c>
      <c r="AZ7" s="122">
        <v>0.7776</v>
      </c>
      <c r="BA7" s="122">
        <v>0</v>
      </c>
      <c r="BB7" s="122">
        <v>0</v>
      </c>
      <c r="BC7" s="122">
        <v>0</v>
      </c>
      <c r="BD7" s="122">
        <v>0</v>
      </c>
      <c r="BE7" s="122">
        <v>0</v>
      </c>
      <c r="BF7" s="122">
        <v>3</v>
      </c>
      <c r="BG7" s="122">
        <v>0</v>
      </c>
      <c r="BH7" s="122">
        <v>0</v>
      </c>
      <c r="BI7" s="122">
        <v>0</v>
      </c>
      <c r="BJ7" s="122">
        <v>0</v>
      </c>
      <c r="BK7" s="122">
        <v>0</v>
      </c>
      <c r="BL7" s="122">
        <v>0</v>
      </c>
      <c r="BM7" s="122">
        <v>0</v>
      </c>
      <c r="BN7" s="122">
        <v>0</v>
      </c>
      <c r="BO7" s="122">
        <v>0</v>
      </c>
      <c r="BP7" s="122">
        <v>0</v>
      </c>
      <c r="BQ7" s="122">
        <v>0</v>
      </c>
      <c r="BR7" s="122">
        <v>0</v>
      </c>
      <c r="BS7" s="122">
        <v>0</v>
      </c>
      <c r="BT7" s="122">
        <v>0</v>
      </c>
      <c r="BU7" s="122">
        <v>0</v>
      </c>
      <c r="BV7" s="122">
        <v>0</v>
      </c>
      <c r="BW7" s="122">
        <v>0</v>
      </c>
      <c r="BX7" s="122">
        <v>0</v>
      </c>
      <c r="BY7" s="122">
        <v>56</v>
      </c>
      <c r="BZ7" s="122">
        <v>0</v>
      </c>
      <c r="CA7" s="122">
        <v>0</v>
      </c>
      <c r="CB7" s="122">
        <v>0</v>
      </c>
      <c r="CC7" s="122">
        <v>0</v>
      </c>
      <c r="CD7" s="122">
        <v>0</v>
      </c>
      <c r="CE7" s="122">
        <v>0</v>
      </c>
      <c r="CF7" s="122">
        <v>0</v>
      </c>
      <c r="CG7" s="122">
        <v>0</v>
      </c>
      <c r="CH7" s="122">
        <v>0</v>
      </c>
      <c r="CI7" s="122">
        <v>0</v>
      </c>
      <c r="CJ7" s="122">
        <v>0</v>
      </c>
      <c r="CK7" s="122">
        <v>0</v>
      </c>
      <c r="CL7" s="122">
        <v>0</v>
      </c>
      <c r="CM7" s="122">
        <v>0</v>
      </c>
      <c r="CN7" s="122">
        <v>0</v>
      </c>
      <c r="CO7" s="122">
        <v>0</v>
      </c>
      <c r="CP7" s="122">
        <v>0</v>
      </c>
      <c r="CQ7" s="122">
        <v>0</v>
      </c>
      <c r="CR7" s="122">
        <v>0</v>
      </c>
      <c r="CS7" s="122">
        <v>0</v>
      </c>
      <c r="CT7" s="122">
        <v>0</v>
      </c>
      <c r="CU7" s="122">
        <v>0</v>
      </c>
      <c r="CV7" s="122">
        <v>0</v>
      </c>
      <c r="CW7" s="122">
        <v>0</v>
      </c>
      <c r="CX7" s="122">
        <v>0</v>
      </c>
      <c r="CY7" s="122">
        <v>0</v>
      </c>
      <c r="CZ7" s="122">
        <v>0</v>
      </c>
      <c r="DA7" s="122">
        <v>0</v>
      </c>
      <c r="DB7" s="122">
        <v>0</v>
      </c>
      <c r="DC7" s="122">
        <v>0</v>
      </c>
      <c r="DD7" s="122">
        <v>0</v>
      </c>
      <c r="DE7" s="122">
        <v>0</v>
      </c>
      <c r="DF7" s="122">
        <v>0</v>
      </c>
      <c r="DG7" s="122">
        <v>0</v>
      </c>
      <c r="DH7" s="136">
        <v>0</v>
      </c>
      <c r="DI7" s="136">
        <v>0</v>
      </c>
      <c r="DJ7" s="136">
        <v>0</v>
      </c>
    </row>
    <row r="8" spans="1:114" ht="19.5" customHeight="1">
      <c r="A8" s="102" t="s">
        <v>71</v>
      </c>
      <c r="B8" s="102" t="s">
        <v>71</v>
      </c>
      <c r="C8" s="102" t="s">
        <v>71</v>
      </c>
      <c r="D8" s="92" t="s">
        <v>285</v>
      </c>
      <c r="E8" s="121">
        <f>SUM(F8,T8,AU8,BG8,BL8,BY8,CQ8,CT8,CZ8,DC8,DH8)</f>
        <v>1339.671814</v>
      </c>
      <c r="F8" s="122">
        <v>782.474214</v>
      </c>
      <c r="G8" s="122">
        <v>262.13292</v>
      </c>
      <c r="H8" s="122">
        <v>453.667104</v>
      </c>
      <c r="I8" s="122">
        <v>19.3174</v>
      </c>
      <c r="J8" s="122">
        <v>0</v>
      </c>
      <c r="K8" s="122">
        <v>10.734</v>
      </c>
      <c r="L8" s="122">
        <v>0</v>
      </c>
      <c r="M8" s="122">
        <v>0</v>
      </c>
      <c r="N8" s="122">
        <v>0</v>
      </c>
      <c r="O8" s="122">
        <v>0</v>
      </c>
      <c r="P8" s="122">
        <v>12.86279</v>
      </c>
      <c r="Q8" s="122">
        <v>0</v>
      </c>
      <c r="R8" s="122">
        <v>0</v>
      </c>
      <c r="S8" s="122">
        <v>23.76</v>
      </c>
      <c r="T8" s="122">
        <v>552.35</v>
      </c>
      <c r="U8" s="122">
        <v>14.256</v>
      </c>
      <c r="V8" s="122">
        <v>19</v>
      </c>
      <c r="W8" s="122">
        <v>0</v>
      </c>
      <c r="X8" s="122">
        <v>0</v>
      </c>
      <c r="Y8" s="122">
        <v>1.8468</v>
      </c>
      <c r="Z8" s="122">
        <v>28.691</v>
      </c>
      <c r="AA8" s="122">
        <v>2.4624</v>
      </c>
      <c r="AB8" s="122">
        <v>0</v>
      </c>
      <c r="AC8" s="122">
        <v>87.11398</v>
      </c>
      <c r="AD8" s="122">
        <v>0</v>
      </c>
      <c r="AE8" s="122">
        <v>1.728002</v>
      </c>
      <c r="AF8" s="122">
        <v>8</v>
      </c>
      <c r="AG8" s="122">
        <v>0</v>
      </c>
      <c r="AH8" s="122">
        <v>58.85411</v>
      </c>
      <c r="AI8" s="122">
        <v>3.3327</v>
      </c>
      <c r="AJ8" s="122">
        <v>0</v>
      </c>
      <c r="AK8" s="122">
        <v>0</v>
      </c>
      <c r="AL8" s="122">
        <v>0</v>
      </c>
      <c r="AM8" s="122">
        <v>14.6</v>
      </c>
      <c r="AN8" s="122">
        <v>24</v>
      </c>
      <c r="AO8" s="122">
        <v>0</v>
      </c>
      <c r="AP8" s="122">
        <v>15.873323</v>
      </c>
      <c r="AQ8" s="122">
        <v>83.7</v>
      </c>
      <c r="AR8" s="122">
        <v>0</v>
      </c>
      <c r="AS8" s="122">
        <v>0</v>
      </c>
      <c r="AT8" s="122">
        <v>93.896331</v>
      </c>
      <c r="AU8" s="122">
        <v>4.8476</v>
      </c>
      <c r="AV8" s="122">
        <v>0</v>
      </c>
      <c r="AW8" s="122">
        <v>1.07</v>
      </c>
      <c r="AX8" s="122">
        <v>0</v>
      </c>
      <c r="AY8" s="122">
        <v>0</v>
      </c>
      <c r="AZ8" s="122">
        <v>0.7776</v>
      </c>
      <c r="BA8" s="122">
        <v>0</v>
      </c>
      <c r="BB8" s="122">
        <v>0</v>
      </c>
      <c r="BC8" s="122">
        <v>0</v>
      </c>
      <c r="BD8" s="122">
        <v>0</v>
      </c>
      <c r="BE8" s="122">
        <v>0</v>
      </c>
      <c r="BF8" s="122">
        <v>0</v>
      </c>
      <c r="BG8" s="122">
        <v>0</v>
      </c>
      <c r="BH8" s="122">
        <v>0</v>
      </c>
      <c r="BI8" s="122">
        <v>0</v>
      </c>
      <c r="BJ8" s="122">
        <v>0</v>
      </c>
      <c r="BK8" s="122">
        <v>0</v>
      </c>
      <c r="BL8" s="122">
        <v>0</v>
      </c>
      <c r="BM8" s="122">
        <v>0</v>
      </c>
      <c r="BN8" s="122">
        <v>0</v>
      </c>
      <c r="BO8" s="122">
        <v>0</v>
      </c>
      <c r="BP8" s="122">
        <v>0</v>
      </c>
      <c r="BQ8" s="122">
        <v>0</v>
      </c>
      <c r="BR8" s="122">
        <v>0</v>
      </c>
      <c r="BS8" s="122">
        <v>0</v>
      </c>
      <c r="BT8" s="122">
        <v>0</v>
      </c>
      <c r="BU8" s="122">
        <v>0</v>
      </c>
      <c r="BV8" s="122">
        <v>0</v>
      </c>
      <c r="BW8" s="122">
        <v>0</v>
      </c>
      <c r="BX8" s="122">
        <v>0</v>
      </c>
      <c r="BY8" s="122">
        <v>0</v>
      </c>
      <c r="BZ8" s="122">
        <v>0</v>
      </c>
      <c r="CA8" s="122">
        <v>0</v>
      </c>
      <c r="CB8" s="122">
        <v>0</v>
      </c>
      <c r="CC8" s="122">
        <v>0</v>
      </c>
      <c r="CD8" s="122">
        <v>0</v>
      </c>
      <c r="CE8" s="122">
        <v>0</v>
      </c>
      <c r="CF8" s="122">
        <v>0</v>
      </c>
      <c r="CG8" s="122">
        <v>0</v>
      </c>
      <c r="CH8" s="122">
        <v>0</v>
      </c>
      <c r="CI8" s="122">
        <v>0</v>
      </c>
      <c r="CJ8" s="122">
        <v>0</v>
      </c>
      <c r="CK8" s="122">
        <v>0</v>
      </c>
      <c r="CL8" s="122">
        <v>0</v>
      </c>
      <c r="CM8" s="122">
        <v>0</v>
      </c>
      <c r="CN8" s="122">
        <v>0</v>
      </c>
      <c r="CO8" s="122">
        <v>0</v>
      </c>
      <c r="CP8" s="122">
        <v>0</v>
      </c>
      <c r="CQ8" s="122">
        <v>0</v>
      </c>
      <c r="CR8" s="122">
        <v>0</v>
      </c>
      <c r="CS8" s="122">
        <v>0</v>
      </c>
      <c r="CT8" s="122">
        <v>0</v>
      </c>
      <c r="CU8" s="122">
        <v>0</v>
      </c>
      <c r="CV8" s="122">
        <v>0</v>
      </c>
      <c r="CW8" s="122">
        <v>0</v>
      </c>
      <c r="CX8" s="122">
        <v>0</v>
      </c>
      <c r="CY8" s="122">
        <v>0</v>
      </c>
      <c r="CZ8" s="122">
        <v>0</v>
      </c>
      <c r="DA8" s="122">
        <v>0</v>
      </c>
      <c r="DB8" s="122">
        <v>0</v>
      </c>
      <c r="DC8" s="122">
        <v>0</v>
      </c>
      <c r="DD8" s="122">
        <v>0</v>
      </c>
      <c r="DE8" s="122">
        <v>0</v>
      </c>
      <c r="DF8" s="122">
        <v>0</v>
      </c>
      <c r="DG8" s="122">
        <v>0</v>
      </c>
      <c r="DH8" s="136">
        <v>0</v>
      </c>
      <c r="DI8" s="136">
        <v>0</v>
      </c>
      <c r="DJ8" s="136">
        <v>0</v>
      </c>
    </row>
    <row r="9" spans="1:114" ht="19.5" customHeight="1">
      <c r="A9" s="102" t="s">
        <v>71</v>
      </c>
      <c r="B9" s="102" t="s">
        <v>71</v>
      </c>
      <c r="C9" s="102" t="s">
        <v>71</v>
      </c>
      <c r="D9" s="92" t="s">
        <v>286</v>
      </c>
      <c r="E9" s="121">
        <f>SUM(F9,T9,AU9,BG9,BL9,BY9,CQ9,CT9,CZ9,DC9,DH9)</f>
        <v>1339.671814</v>
      </c>
      <c r="F9" s="122">
        <v>782.474214</v>
      </c>
      <c r="G9" s="122">
        <v>262.13292</v>
      </c>
      <c r="H9" s="122">
        <v>453.667104</v>
      </c>
      <c r="I9" s="122">
        <v>19.3174</v>
      </c>
      <c r="J9" s="122">
        <v>0</v>
      </c>
      <c r="K9" s="122">
        <v>10.734</v>
      </c>
      <c r="L9" s="122">
        <v>0</v>
      </c>
      <c r="M9" s="122">
        <v>0</v>
      </c>
      <c r="N9" s="122">
        <v>0</v>
      </c>
      <c r="O9" s="122">
        <v>0</v>
      </c>
      <c r="P9" s="122">
        <v>12.86279</v>
      </c>
      <c r="Q9" s="122">
        <v>0</v>
      </c>
      <c r="R9" s="122">
        <v>0</v>
      </c>
      <c r="S9" s="122">
        <v>23.76</v>
      </c>
      <c r="T9" s="122">
        <v>552.35</v>
      </c>
      <c r="U9" s="122">
        <v>14.256</v>
      </c>
      <c r="V9" s="122">
        <v>19</v>
      </c>
      <c r="W9" s="122">
        <v>0</v>
      </c>
      <c r="X9" s="122">
        <v>0</v>
      </c>
      <c r="Y9" s="122">
        <v>1.8468</v>
      </c>
      <c r="Z9" s="122">
        <v>28.691</v>
      </c>
      <c r="AA9" s="122">
        <v>2.4624</v>
      </c>
      <c r="AB9" s="122">
        <v>0</v>
      </c>
      <c r="AC9" s="122">
        <v>87.11398</v>
      </c>
      <c r="AD9" s="122">
        <v>0</v>
      </c>
      <c r="AE9" s="122">
        <v>1.728002</v>
      </c>
      <c r="AF9" s="122">
        <v>8</v>
      </c>
      <c r="AG9" s="122">
        <v>0</v>
      </c>
      <c r="AH9" s="122">
        <v>58.85411</v>
      </c>
      <c r="AI9" s="122">
        <v>3.3327</v>
      </c>
      <c r="AJ9" s="122">
        <v>0</v>
      </c>
      <c r="AK9" s="122">
        <v>0</v>
      </c>
      <c r="AL9" s="122">
        <v>0</v>
      </c>
      <c r="AM9" s="122">
        <v>14.6</v>
      </c>
      <c r="AN9" s="122">
        <v>24</v>
      </c>
      <c r="AO9" s="122">
        <v>0</v>
      </c>
      <c r="AP9" s="122">
        <v>15.873323</v>
      </c>
      <c r="AQ9" s="122">
        <v>83.7</v>
      </c>
      <c r="AR9" s="122">
        <v>0</v>
      </c>
      <c r="AS9" s="122">
        <v>0</v>
      </c>
      <c r="AT9" s="122">
        <v>93.896331</v>
      </c>
      <c r="AU9" s="122">
        <v>4.8476</v>
      </c>
      <c r="AV9" s="122">
        <v>0</v>
      </c>
      <c r="AW9" s="122">
        <v>1.07</v>
      </c>
      <c r="AX9" s="122">
        <v>0</v>
      </c>
      <c r="AY9" s="122">
        <v>0</v>
      </c>
      <c r="AZ9" s="122">
        <v>0.7776</v>
      </c>
      <c r="BA9" s="122">
        <v>0</v>
      </c>
      <c r="BB9" s="122">
        <v>0</v>
      </c>
      <c r="BC9" s="122">
        <v>0</v>
      </c>
      <c r="BD9" s="122">
        <v>0</v>
      </c>
      <c r="BE9" s="122">
        <v>0</v>
      </c>
      <c r="BF9" s="122">
        <v>0</v>
      </c>
      <c r="BG9" s="122">
        <v>0</v>
      </c>
      <c r="BH9" s="122">
        <v>0</v>
      </c>
      <c r="BI9" s="122">
        <v>0</v>
      </c>
      <c r="BJ9" s="122">
        <v>0</v>
      </c>
      <c r="BK9" s="122">
        <v>0</v>
      </c>
      <c r="BL9" s="122">
        <v>0</v>
      </c>
      <c r="BM9" s="122">
        <v>0</v>
      </c>
      <c r="BN9" s="122">
        <v>0</v>
      </c>
      <c r="BO9" s="122">
        <v>0</v>
      </c>
      <c r="BP9" s="122">
        <v>0</v>
      </c>
      <c r="BQ9" s="122">
        <v>0</v>
      </c>
      <c r="BR9" s="122">
        <v>0</v>
      </c>
      <c r="BS9" s="122">
        <v>0</v>
      </c>
      <c r="BT9" s="122">
        <v>0</v>
      </c>
      <c r="BU9" s="122">
        <v>0</v>
      </c>
      <c r="BV9" s="122">
        <v>0</v>
      </c>
      <c r="BW9" s="122">
        <v>0</v>
      </c>
      <c r="BX9" s="122">
        <v>0</v>
      </c>
      <c r="BY9" s="122">
        <v>0</v>
      </c>
      <c r="BZ9" s="122">
        <v>0</v>
      </c>
      <c r="CA9" s="122">
        <v>0</v>
      </c>
      <c r="CB9" s="122">
        <v>0</v>
      </c>
      <c r="CC9" s="122">
        <v>0</v>
      </c>
      <c r="CD9" s="122">
        <v>0</v>
      </c>
      <c r="CE9" s="122">
        <v>0</v>
      </c>
      <c r="CF9" s="122">
        <v>0</v>
      </c>
      <c r="CG9" s="122">
        <v>0</v>
      </c>
      <c r="CH9" s="122">
        <v>0</v>
      </c>
      <c r="CI9" s="122">
        <v>0</v>
      </c>
      <c r="CJ9" s="122">
        <v>0</v>
      </c>
      <c r="CK9" s="122">
        <v>0</v>
      </c>
      <c r="CL9" s="122">
        <v>0</v>
      </c>
      <c r="CM9" s="122">
        <v>0</v>
      </c>
      <c r="CN9" s="122">
        <v>0</v>
      </c>
      <c r="CO9" s="122">
        <v>0</v>
      </c>
      <c r="CP9" s="122">
        <v>0</v>
      </c>
      <c r="CQ9" s="122">
        <v>0</v>
      </c>
      <c r="CR9" s="122">
        <v>0</v>
      </c>
      <c r="CS9" s="122">
        <v>0</v>
      </c>
      <c r="CT9" s="122">
        <v>0</v>
      </c>
      <c r="CU9" s="122">
        <v>0</v>
      </c>
      <c r="CV9" s="122">
        <v>0</v>
      </c>
      <c r="CW9" s="122">
        <v>0</v>
      </c>
      <c r="CX9" s="122">
        <v>0</v>
      </c>
      <c r="CY9" s="122">
        <v>0</v>
      </c>
      <c r="CZ9" s="122">
        <v>0</v>
      </c>
      <c r="DA9" s="122">
        <v>0</v>
      </c>
      <c r="DB9" s="122">
        <v>0</v>
      </c>
      <c r="DC9" s="122">
        <v>0</v>
      </c>
      <c r="DD9" s="122">
        <v>0</v>
      </c>
      <c r="DE9" s="122">
        <v>0</v>
      </c>
      <c r="DF9" s="122">
        <v>0</v>
      </c>
      <c r="DG9" s="122">
        <v>0</v>
      </c>
      <c r="DH9" s="136">
        <v>0</v>
      </c>
      <c r="DI9" s="136">
        <v>0</v>
      </c>
      <c r="DJ9" s="136">
        <v>0</v>
      </c>
    </row>
    <row r="10" spans="1:114" ht="19.5" customHeight="1">
      <c r="A10" s="102" t="s">
        <v>72</v>
      </c>
      <c r="B10" s="102" t="s">
        <v>73</v>
      </c>
      <c r="C10" s="102" t="s">
        <v>74</v>
      </c>
      <c r="D10" s="92" t="s">
        <v>287</v>
      </c>
      <c r="E10" s="121">
        <f>SUM(F10,T10,AU10,BG10,BL10,BY10,CQ10,CT10,CZ10,DC10,DH10)</f>
        <v>988.908888</v>
      </c>
      <c r="F10" s="122">
        <v>738.326986</v>
      </c>
      <c r="G10" s="122">
        <v>243.39924</v>
      </c>
      <c r="H10" s="122">
        <v>440.855088</v>
      </c>
      <c r="I10" s="122">
        <v>19.3174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10.995258</v>
      </c>
      <c r="Q10" s="122">
        <v>0</v>
      </c>
      <c r="R10" s="122">
        <v>0</v>
      </c>
      <c r="S10" s="122">
        <v>23.76</v>
      </c>
      <c r="T10" s="122">
        <v>248.731902</v>
      </c>
      <c r="U10" s="122">
        <v>10.616</v>
      </c>
      <c r="V10" s="122">
        <v>0</v>
      </c>
      <c r="W10" s="122">
        <v>0</v>
      </c>
      <c r="X10" s="122">
        <v>0</v>
      </c>
      <c r="Y10" s="122">
        <v>1.6848</v>
      </c>
      <c r="Z10" s="122">
        <v>22.928</v>
      </c>
      <c r="AA10" s="122">
        <v>2.2464</v>
      </c>
      <c r="AB10" s="122">
        <v>0</v>
      </c>
      <c r="AC10" s="122">
        <v>64.82328</v>
      </c>
      <c r="AD10" s="122">
        <v>0</v>
      </c>
      <c r="AE10" s="122">
        <v>1.728002</v>
      </c>
      <c r="AF10" s="122">
        <v>0</v>
      </c>
      <c r="AG10" s="122">
        <v>0</v>
      </c>
      <c r="AH10" s="122">
        <v>8.311021</v>
      </c>
      <c r="AI10" s="122">
        <v>3.1588</v>
      </c>
      <c r="AJ10" s="122">
        <v>0</v>
      </c>
      <c r="AK10" s="122">
        <v>0</v>
      </c>
      <c r="AL10" s="122">
        <v>0</v>
      </c>
      <c r="AM10" s="122">
        <v>0</v>
      </c>
      <c r="AN10" s="122">
        <v>0</v>
      </c>
      <c r="AO10" s="122">
        <v>0</v>
      </c>
      <c r="AP10" s="122">
        <v>14.844981</v>
      </c>
      <c r="AQ10" s="122">
        <v>66.2</v>
      </c>
      <c r="AR10" s="122">
        <v>0</v>
      </c>
      <c r="AS10" s="122">
        <v>0</v>
      </c>
      <c r="AT10" s="122">
        <v>52.190618</v>
      </c>
      <c r="AU10" s="122">
        <v>1.85</v>
      </c>
      <c r="AV10" s="122">
        <v>0</v>
      </c>
      <c r="AW10" s="122">
        <v>1.07</v>
      </c>
      <c r="AX10" s="122">
        <v>0</v>
      </c>
      <c r="AY10" s="122">
        <v>0</v>
      </c>
      <c r="AZ10" s="122">
        <v>0.7776</v>
      </c>
      <c r="BA10" s="122">
        <v>0</v>
      </c>
      <c r="BB10" s="122">
        <v>0</v>
      </c>
      <c r="BC10" s="122">
        <v>0</v>
      </c>
      <c r="BD10" s="122">
        <v>0</v>
      </c>
      <c r="BE10" s="122">
        <v>0</v>
      </c>
      <c r="BF10" s="122">
        <v>0</v>
      </c>
      <c r="BG10" s="122">
        <v>0</v>
      </c>
      <c r="BH10" s="122">
        <v>0</v>
      </c>
      <c r="BI10" s="122">
        <v>0</v>
      </c>
      <c r="BJ10" s="122">
        <v>0</v>
      </c>
      <c r="BK10" s="122">
        <v>0</v>
      </c>
      <c r="BL10" s="122">
        <v>0</v>
      </c>
      <c r="BM10" s="122">
        <v>0</v>
      </c>
      <c r="BN10" s="122">
        <v>0</v>
      </c>
      <c r="BO10" s="122">
        <v>0</v>
      </c>
      <c r="BP10" s="122">
        <v>0</v>
      </c>
      <c r="BQ10" s="122">
        <v>0</v>
      </c>
      <c r="BR10" s="122">
        <v>0</v>
      </c>
      <c r="BS10" s="122">
        <v>0</v>
      </c>
      <c r="BT10" s="122">
        <v>0</v>
      </c>
      <c r="BU10" s="122">
        <v>0</v>
      </c>
      <c r="BV10" s="122">
        <v>0</v>
      </c>
      <c r="BW10" s="122">
        <v>0</v>
      </c>
      <c r="BX10" s="122">
        <v>0</v>
      </c>
      <c r="BY10" s="122">
        <v>0</v>
      </c>
      <c r="BZ10" s="122">
        <v>0</v>
      </c>
      <c r="CA10" s="122">
        <v>0</v>
      </c>
      <c r="CB10" s="122">
        <v>0</v>
      </c>
      <c r="CC10" s="122">
        <v>0</v>
      </c>
      <c r="CD10" s="122">
        <v>0</v>
      </c>
      <c r="CE10" s="122">
        <v>0</v>
      </c>
      <c r="CF10" s="122">
        <v>0</v>
      </c>
      <c r="CG10" s="122">
        <v>0</v>
      </c>
      <c r="CH10" s="122">
        <v>0</v>
      </c>
      <c r="CI10" s="122">
        <v>0</v>
      </c>
      <c r="CJ10" s="122">
        <v>0</v>
      </c>
      <c r="CK10" s="122">
        <v>0</v>
      </c>
      <c r="CL10" s="122">
        <v>0</v>
      </c>
      <c r="CM10" s="122">
        <v>0</v>
      </c>
      <c r="CN10" s="122">
        <v>0</v>
      </c>
      <c r="CO10" s="122">
        <v>0</v>
      </c>
      <c r="CP10" s="122">
        <v>0</v>
      </c>
      <c r="CQ10" s="122">
        <v>0</v>
      </c>
      <c r="CR10" s="122">
        <v>0</v>
      </c>
      <c r="CS10" s="122">
        <v>0</v>
      </c>
      <c r="CT10" s="122">
        <v>0</v>
      </c>
      <c r="CU10" s="122">
        <v>0</v>
      </c>
      <c r="CV10" s="122">
        <v>0</v>
      </c>
      <c r="CW10" s="122">
        <v>0</v>
      </c>
      <c r="CX10" s="122">
        <v>0</v>
      </c>
      <c r="CY10" s="122">
        <v>0</v>
      </c>
      <c r="CZ10" s="122">
        <v>0</v>
      </c>
      <c r="DA10" s="122">
        <v>0</v>
      </c>
      <c r="DB10" s="122">
        <v>0</v>
      </c>
      <c r="DC10" s="122">
        <v>0</v>
      </c>
      <c r="DD10" s="122">
        <v>0</v>
      </c>
      <c r="DE10" s="122">
        <v>0</v>
      </c>
      <c r="DF10" s="122">
        <v>0</v>
      </c>
      <c r="DG10" s="122">
        <v>0</v>
      </c>
      <c r="DH10" s="136">
        <v>0</v>
      </c>
      <c r="DI10" s="136">
        <v>0</v>
      </c>
      <c r="DJ10" s="136">
        <v>0</v>
      </c>
    </row>
    <row r="11" spans="1:114" ht="19.5" customHeight="1">
      <c r="A11" s="102" t="s">
        <v>72</v>
      </c>
      <c r="B11" s="102" t="s">
        <v>73</v>
      </c>
      <c r="C11" s="102" t="s">
        <v>77</v>
      </c>
      <c r="D11" s="92" t="s">
        <v>78</v>
      </c>
      <c r="E11" s="121">
        <v>150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>
        <v>94</v>
      </c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>
        <v>94</v>
      </c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>
        <v>56</v>
      </c>
      <c r="BZ11" s="122"/>
      <c r="CA11" s="122"/>
      <c r="CB11" s="122">
        <v>56</v>
      </c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36"/>
      <c r="DI11" s="136"/>
      <c r="DJ11" s="136"/>
    </row>
    <row r="12" spans="1:114" ht="19.5" customHeight="1">
      <c r="A12" s="102" t="s">
        <v>72</v>
      </c>
      <c r="B12" s="102" t="s">
        <v>73</v>
      </c>
      <c r="C12" s="102" t="s">
        <v>79</v>
      </c>
      <c r="D12" s="92" t="s">
        <v>288</v>
      </c>
      <c r="E12" s="121">
        <f aca="true" t="shared" si="0" ref="E12:E30">SUM(F12,T12,AU12,BG12,BL12,BY12,CQ12,CT12,CZ12,DC12,DH12)</f>
        <v>76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22">
        <v>76</v>
      </c>
      <c r="U12" s="122">
        <v>0</v>
      </c>
      <c r="V12" s="122">
        <v>19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3</v>
      </c>
      <c r="AD12" s="122">
        <v>0</v>
      </c>
      <c r="AE12" s="122">
        <v>0</v>
      </c>
      <c r="AF12" s="122">
        <v>8</v>
      </c>
      <c r="AG12" s="122">
        <v>0</v>
      </c>
      <c r="AH12" s="122">
        <v>0</v>
      </c>
      <c r="AI12" s="122">
        <v>0</v>
      </c>
      <c r="AJ12" s="122">
        <v>0</v>
      </c>
      <c r="AK12" s="122">
        <v>0</v>
      </c>
      <c r="AL12" s="122">
        <v>0</v>
      </c>
      <c r="AM12" s="122">
        <v>0</v>
      </c>
      <c r="AN12" s="122">
        <v>24</v>
      </c>
      <c r="AO12" s="122">
        <v>0</v>
      </c>
      <c r="AP12" s="122">
        <v>0</v>
      </c>
      <c r="AQ12" s="122">
        <v>3</v>
      </c>
      <c r="AR12" s="122">
        <v>0</v>
      </c>
      <c r="AS12" s="122">
        <v>0</v>
      </c>
      <c r="AT12" s="122">
        <v>19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v>0</v>
      </c>
      <c r="BA12" s="122">
        <v>0</v>
      </c>
      <c r="BB12" s="122">
        <v>0</v>
      </c>
      <c r="BC12" s="122">
        <v>0</v>
      </c>
      <c r="BD12" s="122">
        <v>0</v>
      </c>
      <c r="BE12" s="122">
        <v>0</v>
      </c>
      <c r="BF12" s="122">
        <v>0</v>
      </c>
      <c r="BG12" s="122">
        <v>0</v>
      </c>
      <c r="BH12" s="122">
        <v>0</v>
      </c>
      <c r="BI12" s="122">
        <v>0</v>
      </c>
      <c r="BJ12" s="122">
        <v>0</v>
      </c>
      <c r="BK12" s="122">
        <v>0</v>
      </c>
      <c r="BL12" s="122">
        <v>0</v>
      </c>
      <c r="BM12" s="122">
        <v>0</v>
      </c>
      <c r="BN12" s="122">
        <v>0</v>
      </c>
      <c r="BO12" s="122">
        <v>0</v>
      </c>
      <c r="BP12" s="122">
        <v>0</v>
      </c>
      <c r="BQ12" s="122">
        <v>0</v>
      </c>
      <c r="BR12" s="122">
        <v>0</v>
      </c>
      <c r="BS12" s="122">
        <v>0</v>
      </c>
      <c r="BT12" s="122">
        <v>0</v>
      </c>
      <c r="BU12" s="122">
        <v>0</v>
      </c>
      <c r="BV12" s="122">
        <v>0</v>
      </c>
      <c r="BW12" s="122">
        <v>0</v>
      </c>
      <c r="BX12" s="122">
        <v>0</v>
      </c>
      <c r="BY12" s="122">
        <v>0</v>
      </c>
      <c r="BZ12" s="122">
        <v>0</v>
      </c>
      <c r="CA12" s="122">
        <v>0</v>
      </c>
      <c r="CB12" s="122">
        <v>0</v>
      </c>
      <c r="CC12" s="122">
        <v>0</v>
      </c>
      <c r="CD12" s="122">
        <v>0</v>
      </c>
      <c r="CE12" s="122">
        <v>0</v>
      </c>
      <c r="CF12" s="122">
        <v>0</v>
      </c>
      <c r="CG12" s="122">
        <v>0</v>
      </c>
      <c r="CH12" s="122">
        <v>0</v>
      </c>
      <c r="CI12" s="122">
        <v>0</v>
      </c>
      <c r="CJ12" s="122">
        <v>0</v>
      </c>
      <c r="CK12" s="122">
        <v>0</v>
      </c>
      <c r="CL12" s="122">
        <v>0</v>
      </c>
      <c r="CM12" s="122">
        <v>0</v>
      </c>
      <c r="CN12" s="122">
        <v>0</v>
      </c>
      <c r="CO12" s="122">
        <v>0</v>
      </c>
      <c r="CP12" s="122">
        <v>0</v>
      </c>
      <c r="CQ12" s="122">
        <v>0</v>
      </c>
      <c r="CR12" s="122">
        <v>0</v>
      </c>
      <c r="CS12" s="122">
        <v>0</v>
      </c>
      <c r="CT12" s="122">
        <v>0</v>
      </c>
      <c r="CU12" s="122">
        <v>0</v>
      </c>
      <c r="CV12" s="122">
        <v>0</v>
      </c>
      <c r="CW12" s="122">
        <v>0</v>
      </c>
      <c r="CX12" s="122">
        <v>0</v>
      </c>
      <c r="CY12" s="122">
        <v>0</v>
      </c>
      <c r="CZ12" s="122">
        <v>0</v>
      </c>
      <c r="DA12" s="122">
        <v>0</v>
      </c>
      <c r="DB12" s="122">
        <v>0</v>
      </c>
      <c r="DC12" s="122">
        <v>0</v>
      </c>
      <c r="DD12" s="122">
        <v>0</v>
      </c>
      <c r="DE12" s="122">
        <v>0</v>
      </c>
      <c r="DF12" s="122">
        <v>0</v>
      </c>
      <c r="DG12" s="122">
        <v>0</v>
      </c>
      <c r="DH12" s="136">
        <v>0</v>
      </c>
      <c r="DI12" s="136">
        <v>0</v>
      </c>
      <c r="DJ12" s="136">
        <v>0</v>
      </c>
    </row>
    <row r="13" spans="1:114" ht="19.5" customHeight="1">
      <c r="A13" s="102" t="s">
        <v>72</v>
      </c>
      <c r="B13" s="102" t="s">
        <v>73</v>
      </c>
      <c r="C13" s="102" t="s">
        <v>81</v>
      </c>
      <c r="D13" s="92" t="s">
        <v>289</v>
      </c>
      <c r="E13" s="121">
        <f t="shared" si="0"/>
        <v>35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0</v>
      </c>
      <c r="S13" s="122">
        <v>0</v>
      </c>
      <c r="T13" s="122">
        <v>35</v>
      </c>
      <c r="U13" s="122">
        <v>0.4</v>
      </c>
      <c r="V13" s="122">
        <v>0</v>
      </c>
      <c r="W13" s="122">
        <v>0</v>
      </c>
      <c r="X13" s="122">
        <v>0</v>
      </c>
      <c r="Y13" s="122">
        <v>0</v>
      </c>
      <c r="Z13" s="122">
        <v>3.6</v>
      </c>
      <c r="AA13" s="122">
        <v>0</v>
      </c>
      <c r="AB13" s="122">
        <v>0</v>
      </c>
      <c r="AC13" s="122">
        <v>4</v>
      </c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I13" s="122">
        <v>0</v>
      </c>
      <c r="AJ13" s="122">
        <v>0</v>
      </c>
      <c r="AK13" s="122">
        <v>0</v>
      </c>
      <c r="AL13" s="122">
        <v>0</v>
      </c>
      <c r="AM13" s="122">
        <v>10</v>
      </c>
      <c r="AN13" s="122">
        <v>0</v>
      </c>
      <c r="AO13" s="122">
        <v>0</v>
      </c>
      <c r="AP13" s="122">
        <v>0</v>
      </c>
      <c r="AQ13" s="122">
        <v>4</v>
      </c>
      <c r="AR13" s="122">
        <v>0</v>
      </c>
      <c r="AS13" s="122">
        <v>0</v>
      </c>
      <c r="AT13" s="122">
        <v>13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v>0</v>
      </c>
      <c r="BA13" s="122">
        <v>0</v>
      </c>
      <c r="BB13" s="122">
        <v>0</v>
      </c>
      <c r="BC13" s="122">
        <v>0</v>
      </c>
      <c r="BD13" s="122">
        <v>0</v>
      </c>
      <c r="BE13" s="122">
        <v>0</v>
      </c>
      <c r="BF13" s="122">
        <v>0</v>
      </c>
      <c r="BG13" s="122">
        <v>0</v>
      </c>
      <c r="BH13" s="122">
        <v>0</v>
      </c>
      <c r="BI13" s="122">
        <v>0</v>
      </c>
      <c r="BJ13" s="122">
        <v>0</v>
      </c>
      <c r="BK13" s="122">
        <v>0</v>
      </c>
      <c r="BL13" s="122">
        <v>0</v>
      </c>
      <c r="BM13" s="122">
        <v>0</v>
      </c>
      <c r="BN13" s="122">
        <v>0</v>
      </c>
      <c r="BO13" s="122">
        <v>0</v>
      </c>
      <c r="BP13" s="122">
        <v>0</v>
      </c>
      <c r="BQ13" s="122">
        <v>0</v>
      </c>
      <c r="BR13" s="122">
        <v>0</v>
      </c>
      <c r="BS13" s="122">
        <v>0</v>
      </c>
      <c r="BT13" s="122">
        <v>0</v>
      </c>
      <c r="BU13" s="122">
        <v>0</v>
      </c>
      <c r="BV13" s="122">
        <v>0</v>
      </c>
      <c r="BW13" s="122">
        <v>0</v>
      </c>
      <c r="BX13" s="122">
        <v>0</v>
      </c>
      <c r="BY13" s="122">
        <v>0</v>
      </c>
      <c r="BZ13" s="122">
        <v>0</v>
      </c>
      <c r="CA13" s="122">
        <v>0</v>
      </c>
      <c r="CB13" s="122">
        <v>0</v>
      </c>
      <c r="CC13" s="122">
        <v>0</v>
      </c>
      <c r="CD13" s="122">
        <v>0</v>
      </c>
      <c r="CE13" s="122">
        <v>0</v>
      </c>
      <c r="CF13" s="122">
        <v>0</v>
      </c>
      <c r="CG13" s="122">
        <v>0</v>
      </c>
      <c r="CH13" s="122">
        <v>0</v>
      </c>
      <c r="CI13" s="122">
        <v>0</v>
      </c>
      <c r="CJ13" s="122">
        <v>0</v>
      </c>
      <c r="CK13" s="122">
        <v>0</v>
      </c>
      <c r="CL13" s="122">
        <v>0</v>
      </c>
      <c r="CM13" s="122">
        <v>0</v>
      </c>
      <c r="CN13" s="122">
        <v>0</v>
      </c>
      <c r="CO13" s="122">
        <v>0</v>
      </c>
      <c r="CP13" s="122">
        <v>0</v>
      </c>
      <c r="CQ13" s="122">
        <v>0</v>
      </c>
      <c r="CR13" s="122">
        <v>0</v>
      </c>
      <c r="CS13" s="122">
        <v>0</v>
      </c>
      <c r="CT13" s="122">
        <v>0</v>
      </c>
      <c r="CU13" s="122">
        <v>0</v>
      </c>
      <c r="CV13" s="122">
        <v>0</v>
      </c>
      <c r="CW13" s="122">
        <v>0</v>
      </c>
      <c r="CX13" s="122">
        <v>0</v>
      </c>
      <c r="CY13" s="122">
        <v>0</v>
      </c>
      <c r="CZ13" s="122">
        <v>0</v>
      </c>
      <c r="DA13" s="122">
        <v>0</v>
      </c>
      <c r="DB13" s="122">
        <v>0</v>
      </c>
      <c r="DC13" s="122">
        <v>0</v>
      </c>
      <c r="DD13" s="122">
        <v>0</v>
      </c>
      <c r="DE13" s="122">
        <v>0</v>
      </c>
      <c r="DF13" s="122">
        <v>0</v>
      </c>
      <c r="DG13" s="122">
        <v>0</v>
      </c>
      <c r="DH13" s="136">
        <v>0</v>
      </c>
      <c r="DI13" s="136">
        <v>0</v>
      </c>
      <c r="DJ13" s="136">
        <v>0</v>
      </c>
    </row>
    <row r="14" spans="1:114" ht="19.5" customHeight="1">
      <c r="A14" s="102" t="s">
        <v>72</v>
      </c>
      <c r="B14" s="102" t="s">
        <v>73</v>
      </c>
      <c r="C14" s="102" t="s">
        <v>83</v>
      </c>
      <c r="D14" s="92" t="s">
        <v>290</v>
      </c>
      <c r="E14" s="121">
        <f t="shared" si="0"/>
        <v>10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10</v>
      </c>
      <c r="U14" s="122">
        <v>2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0.5</v>
      </c>
      <c r="AD14" s="122">
        <v>0</v>
      </c>
      <c r="AE14" s="122">
        <v>0</v>
      </c>
      <c r="AF14" s="122">
        <v>0</v>
      </c>
      <c r="AG14" s="122">
        <v>0</v>
      </c>
      <c r="AH14" s="122">
        <v>0</v>
      </c>
      <c r="AI14" s="122">
        <v>0</v>
      </c>
      <c r="AJ14" s="122">
        <v>0</v>
      </c>
      <c r="AK14" s="122">
        <v>0</v>
      </c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0.5</v>
      </c>
      <c r="AR14" s="122">
        <v>0</v>
      </c>
      <c r="AS14" s="122">
        <v>0</v>
      </c>
      <c r="AT14" s="122">
        <v>7</v>
      </c>
      <c r="AU14" s="122">
        <v>0</v>
      </c>
      <c r="AV14" s="122">
        <v>0</v>
      </c>
      <c r="AW14" s="122">
        <v>0</v>
      </c>
      <c r="AX14" s="122">
        <v>0</v>
      </c>
      <c r="AY14" s="122">
        <v>0</v>
      </c>
      <c r="AZ14" s="122">
        <v>0</v>
      </c>
      <c r="BA14" s="122">
        <v>0</v>
      </c>
      <c r="BB14" s="122">
        <v>0</v>
      </c>
      <c r="BC14" s="122">
        <v>0</v>
      </c>
      <c r="BD14" s="122">
        <v>0</v>
      </c>
      <c r="BE14" s="122">
        <v>0</v>
      </c>
      <c r="BF14" s="122">
        <v>0</v>
      </c>
      <c r="BG14" s="122">
        <v>0</v>
      </c>
      <c r="BH14" s="122">
        <v>0</v>
      </c>
      <c r="BI14" s="122">
        <v>0</v>
      </c>
      <c r="BJ14" s="122">
        <v>0</v>
      </c>
      <c r="BK14" s="122">
        <v>0</v>
      </c>
      <c r="BL14" s="122">
        <v>0</v>
      </c>
      <c r="BM14" s="122">
        <v>0</v>
      </c>
      <c r="BN14" s="122">
        <v>0</v>
      </c>
      <c r="BO14" s="122">
        <v>0</v>
      </c>
      <c r="BP14" s="122">
        <v>0</v>
      </c>
      <c r="BQ14" s="122">
        <v>0</v>
      </c>
      <c r="BR14" s="122">
        <v>0</v>
      </c>
      <c r="BS14" s="122">
        <v>0</v>
      </c>
      <c r="BT14" s="122">
        <v>0</v>
      </c>
      <c r="BU14" s="122">
        <v>0</v>
      </c>
      <c r="BV14" s="122">
        <v>0</v>
      </c>
      <c r="BW14" s="122">
        <v>0</v>
      </c>
      <c r="BX14" s="122">
        <v>0</v>
      </c>
      <c r="BY14" s="122">
        <v>0</v>
      </c>
      <c r="BZ14" s="122">
        <v>0</v>
      </c>
      <c r="CA14" s="122">
        <v>0</v>
      </c>
      <c r="CB14" s="122">
        <v>0</v>
      </c>
      <c r="CC14" s="122">
        <v>0</v>
      </c>
      <c r="CD14" s="122">
        <v>0</v>
      </c>
      <c r="CE14" s="122">
        <v>0</v>
      </c>
      <c r="CF14" s="122">
        <v>0</v>
      </c>
      <c r="CG14" s="122">
        <v>0</v>
      </c>
      <c r="CH14" s="122">
        <v>0</v>
      </c>
      <c r="CI14" s="122">
        <v>0</v>
      </c>
      <c r="CJ14" s="122">
        <v>0</v>
      </c>
      <c r="CK14" s="122">
        <v>0</v>
      </c>
      <c r="CL14" s="122">
        <v>0</v>
      </c>
      <c r="CM14" s="122">
        <v>0</v>
      </c>
      <c r="CN14" s="122">
        <v>0</v>
      </c>
      <c r="CO14" s="122">
        <v>0</v>
      </c>
      <c r="CP14" s="122">
        <v>0</v>
      </c>
      <c r="CQ14" s="122">
        <v>0</v>
      </c>
      <c r="CR14" s="122">
        <v>0</v>
      </c>
      <c r="CS14" s="122">
        <v>0</v>
      </c>
      <c r="CT14" s="122">
        <v>0</v>
      </c>
      <c r="CU14" s="122">
        <v>0</v>
      </c>
      <c r="CV14" s="122">
        <v>0</v>
      </c>
      <c r="CW14" s="122">
        <v>0</v>
      </c>
      <c r="CX14" s="122">
        <v>0</v>
      </c>
      <c r="CY14" s="122">
        <v>0</v>
      </c>
      <c r="CZ14" s="122">
        <v>0</v>
      </c>
      <c r="DA14" s="122">
        <v>0</v>
      </c>
      <c r="DB14" s="122">
        <v>0</v>
      </c>
      <c r="DC14" s="122">
        <v>0</v>
      </c>
      <c r="DD14" s="122">
        <v>0</v>
      </c>
      <c r="DE14" s="122">
        <v>0</v>
      </c>
      <c r="DF14" s="122">
        <v>0</v>
      </c>
      <c r="DG14" s="122">
        <v>0</v>
      </c>
      <c r="DH14" s="136">
        <v>0</v>
      </c>
      <c r="DI14" s="136">
        <v>0</v>
      </c>
      <c r="DJ14" s="136">
        <v>0</v>
      </c>
    </row>
    <row r="15" spans="1:114" ht="19.5" customHeight="1">
      <c r="A15" s="102" t="s">
        <v>72</v>
      </c>
      <c r="B15" s="102" t="s">
        <v>73</v>
      </c>
      <c r="C15" s="102" t="s">
        <v>85</v>
      </c>
      <c r="D15" s="92" t="s">
        <v>291</v>
      </c>
      <c r="E15" s="121">
        <f t="shared" si="0"/>
        <v>28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0</v>
      </c>
      <c r="S15" s="122">
        <v>0</v>
      </c>
      <c r="T15" s="122">
        <v>28</v>
      </c>
      <c r="U15" s="122">
        <v>0.7</v>
      </c>
      <c r="V15" s="122">
        <v>0</v>
      </c>
      <c r="W15" s="122">
        <v>0</v>
      </c>
      <c r="X15" s="122">
        <v>0</v>
      </c>
      <c r="Y15" s="122">
        <v>0</v>
      </c>
      <c r="Z15" s="122">
        <v>1.2</v>
      </c>
      <c r="AA15" s="122">
        <v>0</v>
      </c>
      <c r="AB15" s="122">
        <v>0</v>
      </c>
      <c r="AC15" s="122">
        <v>10</v>
      </c>
      <c r="AD15" s="122">
        <v>0</v>
      </c>
      <c r="AE15" s="122">
        <v>0</v>
      </c>
      <c r="AF15" s="122">
        <v>0</v>
      </c>
      <c r="AG15" s="122">
        <v>0</v>
      </c>
      <c r="AH15" s="122">
        <v>0</v>
      </c>
      <c r="AI15" s="122">
        <v>0</v>
      </c>
      <c r="AJ15" s="122">
        <v>0</v>
      </c>
      <c r="AK15" s="122">
        <v>0</v>
      </c>
      <c r="AL15" s="122">
        <v>0</v>
      </c>
      <c r="AM15" s="122">
        <v>5.6</v>
      </c>
      <c r="AN15" s="122">
        <v>0</v>
      </c>
      <c r="AO15" s="122">
        <v>0</v>
      </c>
      <c r="AP15" s="122">
        <v>0</v>
      </c>
      <c r="AQ15" s="122">
        <v>10</v>
      </c>
      <c r="AR15" s="122">
        <v>0</v>
      </c>
      <c r="AS15" s="122">
        <v>0</v>
      </c>
      <c r="AT15" s="122">
        <v>0.5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v>0</v>
      </c>
      <c r="BA15" s="122">
        <v>0</v>
      </c>
      <c r="BB15" s="122">
        <v>0</v>
      </c>
      <c r="BC15" s="122">
        <v>0</v>
      </c>
      <c r="BD15" s="122">
        <v>0</v>
      </c>
      <c r="BE15" s="122">
        <v>0</v>
      </c>
      <c r="BF15" s="122">
        <v>0</v>
      </c>
      <c r="BG15" s="122">
        <v>0</v>
      </c>
      <c r="BH15" s="122">
        <v>0</v>
      </c>
      <c r="BI15" s="122">
        <v>0</v>
      </c>
      <c r="BJ15" s="122">
        <v>0</v>
      </c>
      <c r="BK15" s="122">
        <v>0</v>
      </c>
      <c r="BL15" s="122">
        <v>0</v>
      </c>
      <c r="BM15" s="122">
        <v>0</v>
      </c>
      <c r="BN15" s="122">
        <v>0</v>
      </c>
      <c r="BO15" s="122">
        <v>0</v>
      </c>
      <c r="BP15" s="122">
        <v>0</v>
      </c>
      <c r="BQ15" s="122">
        <v>0</v>
      </c>
      <c r="BR15" s="122">
        <v>0</v>
      </c>
      <c r="BS15" s="122">
        <v>0</v>
      </c>
      <c r="BT15" s="122">
        <v>0</v>
      </c>
      <c r="BU15" s="122">
        <v>0</v>
      </c>
      <c r="BV15" s="122">
        <v>0</v>
      </c>
      <c r="BW15" s="122">
        <v>0</v>
      </c>
      <c r="BX15" s="122">
        <v>0</v>
      </c>
      <c r="BY15" s="122">
        <v>0</v>
      </c>
      <c r="BZ15" s="122">
        <v>0</v>
      </c>
      <c r="CA15" s="122">
        <v>0</v>
      </c>
      <c r="CB15" s="122">
        <v>0</v>
      </c>
      <c r="CC15" s="122">
        <v>0</v>
      </c>
      <c r="CD15" s="122">
        <v>0</v>
      </c>
      <c r="CE15" s="122">
        <v>0</v>
      </c>
      <c r="CF15" s="122">
        <v>0</v>
      </c>
      <c r="CG15" s="122">
        <v>0</v>
      </c>
      <c r="CH15" s="122">
        <v>0</v>
      </c>
      <c r="CI15" s="122">
        <v>0</v>
      </c>
      <c r="CJ15" s="122">
        <v>0</v>
      </c>
      <c r="CK15" s="122">
        <v>0</v>
      </c>
      <c r="CL15" s="122">
        <v>0</v>
      </c>
      <c r="CM15" s="122">
        <v>0</v>
      </c>
      <c r="CN15" s="122">
        <v>0</v>
      </c>
      <c r="CO15" s="122">
        <v>0</v>
      </c>
      <c r="CP15" s="122">
        <v>0</v>
      </c>
      <c r="CQ15" s="122">
        <v>0</v>
      </c>
      <c r="CR15" s="122">
        <v>0</v>
      </c>
      <c r="CS15" s="122">
        <v>0</v>
      </c>
      <c r="CT15" s="122">
        <v>0</v>
      </c>
      <c r="CU15" s="122">
        <v>0</v>
      </c>
      <c r="CV15" s="122">
        <v>0</v>
      </c>
      <c r="CW15" s="122">
        <v>0</v>
      </c>
      <c r="CX15" s="122">
        <v>0</v>
      </c>
      <c r="CY15" s="122">
        <v>0</v>
      </c>
      <c r="CZ15" s="122">
        <v>0</v>
      </c>
      <c r="DA15" s="122">
        <v>0</v>
      </c>
      <c r="DB15" s="122">
        <v>0</v>
      </c>
      <c r="DC15" s="122">
        <v>0</v>
      </c>
      <c r="DD15" s="122">
        <v>0</v>
      </c>
      <c r="DE15" s="122">
        <v>0</v>
      </c>
      <c r="DF15" s="122">
        <v>0</v>
      </c>
      <c r="DG15" s="122">
        <v>0</v>
      </c>
      <c r="DH15" s="136">
        <v>0</v>
      </c>
      <c r="DI15" s="136">
        <v>0</v>
      </c>
      <c r="DJ15" s="136">
        <v>0</v>
      </c>
    </row>
    <row r="16" spans="1:114" ht="19.5" customHeight="1">
      <c r="A16" s="102" t="s">
        <v>72</v>
      </c>
      <c r="B16" s="102" t="s">
        <v>73</v>
      </c>
      <c r="C16" s="102" t="s">
        <v>87</v>
      </c>
      <c r="D16" s="92" t="s">
        <v>292</v>
      </c>
      <c r="E16" s="121">
        <f t="shared" si="0"/>
        <v>54.769971999999996</v>
      </c>
      <c r="F16" s="122">
        <v>44.147228</v>
      </c>
      <c r="G16" s="122">
        <v>18.73368</v>
      </c>
      <c r="H16" s="122">
        <v>12.812016</v>
      </c>
      <c r="I16" s="122">
        <v>0</v>
      </c>
      <c r="J16" s="122">
        <v>0</v>
      </c>
      <c r="K16" s="122">
        <v>10.734</v>
      </c>
      <c r="L16" s="122">
        <v>0</v>
      </c>
      <c r="M16" s="122">
        <v>0</v>
      </c>
      <c r="N16" s="122">
        <v>0</v>
      </c>
      <c r="O16" s="122">
        <v>0</v>
      </c>
      <c r="P16" s="122">
        <v>1.867532</v>
      </c>
      <c r="Q16" s="122">
        <v>0</v>
      </c>
      <c r="R16" s="122">
        <v>0</v>
      </c>
      <c r="S16" s="122">
        <v>0</v>
      </c>
      <c r="T16" s="122">
        <v>10.622744</v>
      </c>
      <c r="U16" s="122">
        <v>0.54</v>
      </c>
      <c r="V16" s="122">
        <v>0</v>
      </c>
      <c r="W16" s="122">
        <v>0</v>
      </c>
      <c r="X16" s="122">
        <v>0</v>
      </c>
      <c r="Y16" s="122">
        <v>0.162</v>
      </c>
      <c r="Z16" s="122">
        <v>0.963</v>
      </c>
      <c r="AA16" s="122">
        <v>0.216</v>
      </c>
      <c r="AB16" s="122">
        <v>0</v>
      </c>
      <c r="AC16" s="122">
        <v>4.7907</v>
      </c>
      <c r="AD16" s="122">
        <v>0</v>
      </c>
      <c r="AE16" s="122">
        <v>0</v>
      </c>
      <c r="AF16" s="122">
        <v>0</v>
      </c>
      <c r="AG16" s="122">
        <v>0</v>
      </c>
      <c r="AH16" s="122">
        <v>0.543089</v>
      </c>
      <c r="AI16" s="122">
        <v>0.1739</v>
      </c>
      <c r="AJ16" s="122">
        <v>0</v>
      </c>
      <c r="AK16" s="122">
        <v>0</v>
      </c>
      <c r="AL16" s="122">
        <v>0</v>
      </c>
      <c r="AM16" s="122">
        <v>0</v>
      </c>
      <c r="AN16" s="122">
        <v>0</v>
      </c>
      <c r="AO16" s="122">
        <v>0</v>
      </c>
      <c r="AP16" s="122">
        <v>1.028342</v>
      </c>
      <c r="AQ16" s="122">
        <v>0</v>
      </c>
      <c r="AR16" s="122">
        <v>0</v>
      </c>
      <c r="AS16" s="122">
        <v>0</v>
      </c>
      <c r="AT16" s="122">
        <v>2.205713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  <c r="BI16" s="122">
        <v>0</v>
      </c>
      <c r="BJ16" s="122">
        <v>0</v>
      </c>
      <c r="BK16" s="122">
        <v>0</v>
      </c>
      <c r="BL16" s="122">
        <v>0</v>
      </c>
      <c r="BM16" s="122">
        <v>0</v>
      </c>
      <c r="BN16" s="122">
        <v>0</v>
      </c>
      <c r="BO16" s="122">
        <v>0</v>
      </c>
      <c r="BP16" s="122">
        <v>0</v>
      </c>
      <c r="BQ16" s="122">
        <v>0</v>
      </c>
      <c r="BR16" s="122">
        <v>0</v>
      </c>
      <c r="BS16" s="122">
        <v>0</v>
      </c>
      <c r="BT16" s="122">
        <v>0</v>
      </c>
      <c r="BU16" s="122">
        <v>0</v>
      </c>
      <c r="BV16" s="122">
        <v>0</v>
      </c>
      <c r="BW16" s="122">
        <v>0</v>
      </c>
      <c r="BX16" s="122">
        <v>0</v>
      </c>
      <c r="BY16" s="122">
        <v>0</v>
      </c>
      <c r="BZ16" s="122">
        <v>0</v>
      </c>
      <c r="CA16" s="122">
        <v>0</v>
      </c>
      <c r="CB16" s="122">
        <v>0</v>
      </c>
      <c r="CC16" s="122">
        <v>0</v>
      </c>
      <c r="CD16" s="122">
        <v>0</v>
      </c>
      <c r="CE16" s="122">
        <v>0</v>
      </c>
      <c r="CF16" s="122">
        <v>0</v>
      </c>
      <c r="CG16" s="122">
        <v>0</v>
      </c>
      <c r="CH16" s="122">
        <v>0</v>
      </c>
      <c r="CI16" s="122">
        <v>0</v>
      </c>
      <c r="CJ16" s="122">
        <v>0</v>
      </c>
      <c r="CK16" s="122">
        <v>0</v>
      </c>
      <c r="CL16" s="122">
        <v>0</v>
      </c>
      <c r="CM16" s="122">
        <v>0</v>
      </c>
      <c r="CN16" s="122">
        <v>0</v>
      </c>
      <c r="CO16" s="122">
        <v>0</v>
      </c>
      <c r="CP16" s="122">
        <v>0</v>
      </c>
      <c r="CQ16" s="122">
        <v>0</v>
      </c>
      <c r="CR16" s="122">
        <v>0</v>
      </c>
      <c r="CS16" s="122">
        <v>0</v>
      </c>
      <c r="CT16" s="122">
        <v>0</v>
      </c>
      <c r="CU16" s="122">
        <v>0</v>
      </c>
      <c r="CV16" s="122">
        <v>0</v>
      </c>
      <c r="CW16" s="122">
        <v>0</v>
      </c>
      <c r="CX16" s="122">
        <v>0</v>
      </c>
      <c r="CY16" s="122">
        <v>0</v>
      </c>
      <c r="CZ16" s="122">
        <v>0</v>
      </c>
      <c r="DA16" s="122">
        <v>0</v>
      </c>
      <c r="DB16" s="122">
        <v>0</v>
      </c>
      <c r="DC16" s="122">
        <v>0</v>
      </c>
      <c r="DD16" s="122">
        <v>0</v>
      </c>
      <c r="DE16" s="122">
        <v>0</v>
      </c>
      <c r="DF16" s="122">
        <v>0</v>
      </c>
      <c r="DG16" s="122">
        <v>0</v>
      </c>
      <c r="DH16" s="136">
        <v>0</v>
      </c>
      <c r="DI16" s="136">
        <v>0</v>
      </c>
      <c r="DJ16" s="136">
        <v>0</v>
      </c>
    </row>
    <row r="17" spans="1:114" ht="19.5" customHeight="1">
      <c r="A17" s="102" t="s">
        <v>72</v>
      </c>
      <c r="B17" s="102" t="s">
        <v>73</v>
      </c>
      <c r="C17" s="102" t="s">
        <v>89</v>
      </c>
      <c r="D17" s="92" t="s">
        <v>293</v>
      </c>
      <c r="E17" s="121">
        <f t="shared" si="0"/>
        <v>53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22">
        <v>50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2">
        <v>0</v>
      </c>
      <c r="AE17" s="122">
        <v>0</v>
      </c>
      <c r="AF17" s="122">
        <v>0</v>
      </c>
      <c r="AG17" s="122">
        <v>0</v>
      </c>
      <c r="AH17" s="122">
        <v>50</v>
      </c>
      <c r="AI17" s="122">
        <v>0</v>
      </c>
      <c r="AJ17" s="122">
        <v>0</v>
      </c>
      <c r="AK17" s="122">
        <v>0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2">
        <v>0</v>
      </c>
      <c r="AS17" s="122">
        <v>0</v>
      </c>
      <c r="AT17" s="122">
        <v>0</v>
      </c>
      <c r="AU17" s="122">
        <v>3</v>
      </c>
      <c r="AV17" s="122">
        <v>0</v>
      </c>
      <c r="AW17" s="122">
        <v>0</v>
      </c>
      <c r="AX17" s="122">
        <v>0</v>
      </c>
      <c r="AY17" s="122">
        <v>0</v>
      </c>
      <c r="AZ17" s="122">
        <v>0</v>
      </c>
      <c r="BA17" s="122">
        <v>0</v>
      </c>
      <c r="BB17" s="122">
        <v>0</v>
      </c>
      <c r="BC17" s="122">
        <v>0</v>
      </c>
      <c r="BD17" s="122">
        <v>0</v>
      </c>
      <c r="BE17" s="122">
        <v>0</v>
      </c>
      <c r="BF17" s="122">
        <v>3</v>
      </c>
      <c r="BG17" s="122">
        <v>0</v>
      </c>
      <c r="BH17" s="122">
        <v>0</v>
      </c>
      <c r="BI17" s="122">
        <v>0</v>
      </c>
      <c r="BJ17" s="122">
        <v>0</v>
      </c>
      <c r="BK17" s="122">
        <v>0</v>
      </c>
      <c r="BL17" s="122">
        <v>0</v>
      </c>
      <c r="BM17" s="122">
        <v>0</v>
      </c>
      <c r="BN17" s="122">
        <v>0</v>
      </c>
      <c r="BO17" s="122">
        <v>0</v>
      </c>
      <c r="BP17" s="122">
        <v>0</v>
      </c>
      <c r="BQ17" s="122">
        <v>0</v>
      </c>
      <c r="BR17" s="122">
        <v>0</v>
      </c>
      <c r="BS17" s="122">
        <v>0</v>
      </c>
      <c r="BT17" s="122">
        <v>0</v>
      </c>
      <c r="BU17" s="122">
        <v>0</v>
      </c>
      <c r="BV17" s="122">
        <v>0</v>
      </c>
      <c r="BW17" s="122">
        <v>0</v>
      </c>
      <c r="BX17" s="122">
        <v>0</v>
      </c>
      <c r="BY17" s="122">
        <v>0</v>
      </c>
      <c r="BZ17" s="122">
        <v>0</v>
      </c>
      <c r="CA17" s="122">
        <v>0</v>
      </c>
      <c r="CB17" s="122">
        <v>0</v>
      </c>
      <c r="CC17" s="122">
        <v>0</v>
      </c>
      <c r="CD17" s="122">
        <v>0</v>
      </c>
      <c r="CE17" s="122">
        <v>0</v>
      </c>
      <c r="CF17" s="122">
        <v>0</v>
      </c>
      <c r="CG17" s="122">
        <v>0</v>
      </c>
      <c r="CH17" s="122">
        <v>0</v>
      </c>
      <c r="CI17" s="122">
        <v>0</v>
      </c>
      <c r="CJ17" s="122">
        <v>0</v>
      </c>
      <c r="CK17" s="122">
        <v>0</v>
      </c>
      <c r="CL17" s="122">
        <v>0</v>
      </c>
      <c r="CM17" s="122">
        <v>0</v>
      </c>
      <c r="CN17" s="122">
        <v>0</v>
      </c>
      <c r="CO17" s="122">
        <v>0</v>
      </c>
      <c r="CP17" s="122">
        <v>0</v>
      </c>
      <c r="CQ17" s="122">
        <v>0</v>
      </c>
      <c r="CR17" s="122">
        <v>0</v>
      </c>
      <c r="CS17" s="122">
        <v>0</v>
      </c>
      <c r="CT17" s="122">
        <v>0</v>
      </c>
      <c r="CU17" s="122">
        <v>0</v>
      </c>
      <c r="CV17" s="122">
        <v>0</v>
      </c>
      <c r="CW17" s="122">
        <v>0</v>
      </c>
      <c r="CX17" s="122">
        <v>0</v>
      </c>
      <c r="CY17" s="122">
        <v>0</v>
      </c>
      <c r="CZ17" s="122">
        <v>0</v>
      </c>
      <c r="DA17" s="122">
        <v>0</v>
      </c>
      <c r="DB17" s="122">
        <v>0</v>
      </c>
      <c r="DC17" s="122">
        <v>0</v>
      </c>
      <c r="DD17" s="122">
        <v>0</v>
      </c>
      <c r="DE17" s="122">
        <v>0</v>
      </c>
      <c r="DF17" s="122">
        <v>0</v>
      </c>
      <c r="DG17" s="122">
        <v>0</v>
      </c>
      <c r="DH17" s="136">
        <v>0</v>
      </c>
      <c r="DI17" s="136">
        <v>0</v>
      </c>
      <c r="DJ17" s="136">
        <v>0</v>
      </c>
    </row>
    <row r="18" spans="1:114" ht="19.5" customHeight="1">
      <c r="A18" s="102" t="s">
        <v>71</v>
      </c>
      <c r="B18" s="102" t="s">
        <v>71</v>
      </c>
      <c r="C18" s="102" t="s">
        <v>71</v>
      </c>
      <c r="D18" s="92" t="s">
        <v>294</v>
      </c>
      <c r="E18" s="121">
        <f t="shared" si="0"/>
        <v>189.842352</v>
      </c>
      <c r="F18" s="122">
        <v>189.842352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135.60168</v>
      </c>
      <c r="M18" s="122">
        <v>54.240672</v>
      </c>
      <c r="N18" s="122">
        <v>0</v>
      </c>
      <c r="O18" s="122">
        <v>0</v>
      </c>
      <c r="P18" s="122"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2"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0</v>
      </c>
      <c r="AJ18" s="122">
        <v>0</v>
      </c>
      <c r="AK18" s="122">
        <v>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2">
        <v>0</v>
      </c>
      <c r="AS18" s="122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2">
        <v>0</v>
      </c>
      <c r="BB18" s="122">
        <v>0</v>
      </c>
      <c r="BC18" s="122">
        <v>0</v>
      </c>
      <c r="BD18" s="122">
        <v>0</v>
      </c>
      <c r="BE18" s="122">
        <v>0</v>
      </c>
      <c r="BF18" s="122">
        <v>0</v>
      </c>
      <c r="BG18" s="122">
        <v>0</v>
      </c>
      <c r="BH18" s="122">
        <v>0</v>
      </c>
      <c r="BI18" s="122">
        <v>0</v>
      </c>
      <c r="BJ18" s="122">
        <v>0</v>
      </c>
      <c r="BK18" s="122">
        <v>0</v>
      </c>
      <c r="BL18" s="122">
        <v>0</v>
      </c>
      <c r="BM18" s="122">
        <v>0</v>
      </c>
      <c r="BN18" s="122">
        <v>0</v>
      </c>
      <c r="BO18" s="122">
        <v>0</v>
      </c>
      <c r="BP18" s="122">
        <v>0</v>
      </c>
      <c r="BQ18" s="122">
        <v>0</v>
      </c>
      <c r="BR18" s="122">
        <v>0</v>
      </c>
      <c r="BS18" s="122">
        <v>0</v>
      </c>
      <c r="BT18" s="122">
        <v>0</v>
      </c>
      <c r="BU18" s="122">
        <v>0</v>
      </c>
      <c r="BV18" s="122">
        <v>0</v>
      </c>
      <c r="BW18" s="122">
        <v>0</v>
      </c>
      <c r="BX18" s="122">
        <v>0</v>
      </c>
      <c r="BY18" s="122">
        <v>0</v>
      </c>
      <c r="BZ18" s="122">
        <v>0</v>
      </c>
      <c r="CA18" s="122">
        <v>0</v>
      </c>
      <c r="CB18" s="122">
        <v>0</v>
      </c>
      <c r="CC18" s="122">
        <v>0</v>
      </c>
      <c r="CD18" s="122">
        <v>0</v>
      </c>
      <c r="CE18" s="122">
        <v>0</v>
      </c>
      <c r="CF18" s="122">
        <v>0</v>
      </c>
      <c r="CG18" s="122">
        <v>0</v>
      </c>
      <c r="CH18" s="122">
        <v>0</v>
      </c>
      <c r="CI18" s="122">
        <v>0</v>
      </c>
      <c r="CJ18" s="122">
        <v>0</v>
      </c>
      <c r="CK18" s="122">
        <v>0</v>
      </c>
      <c r="CL18" s="122">
        <v>0</v>
      </c>
      <c r="CM18" s="122">
        <v>0</v>
      </c>
      <c r="CN18" s="122">
        <v>0</v>
      </c>
      <c r="CO18" s="122">
        <v>0</v>
      </c>
      <c r="CP18" s="122">
        <v>0</v>
      </c>
      <c r="CQ18" s="122">
        <v>0</v>
      </c>
      <c r="CR18" s="122">
        <v>0</v>
      </c>
      <c r="CS18" s="122">
        <v>0</v>
      </c>
      <c r="CT18" s="122">
        <v>0</v>
      </c>
      <c r="CU18" s="122">
        <v>0</v>
      </c>
      <c r="CV18" s="122">
        <v>0</v>
      </c>
      <c r="CW18" s="122">
        <v>0</v>
      </c>
      <c r="CX18" s="122">
        <v>0</v>
      </c>
      <c r="CY18" s="122">
        <v>0</v>
      </c>
      <c r="CZ18" s="122">
        <v>0</v>
      </c>
      <c r="DA18" s="122">
        <v>0</v>
      </c>
      <c r="DB18" s="122">
        <v>0</v>
      </c>
      <c r="DC18" s="122">
        <v>0</v>
      </c>
      <c r="DD18" s="122">
        <v>0</v>
      </c>
      <c r="DE18" s="122">
        <v>0</v>
      </c>
      <c r="DF18" s="122">
        <v>0</v>
      </c>
      <c r="DG18" s="122">
        <v>0</v>
      </c>
      <c r="DH18" s="136">
        <v>0</v>
      </c>
      <c r="DI18" s="136">
        <v>0</v>
      </c>
      <c r="DJ18" s="136">
        <v>0</v>
      </c>
    </row>
    <row r="19" spans="1:114" ht="19.5" customHeight="1">
      <c r="A19" s="102" t="s">
        <v>71</v>
      </c>
      <c r="B19" s="102" t="s">
        <v>71</v>
      </c>
      <c r="C19" s="102" t="s">
        <v>71</v>
      </c>
      <c r="D19" s="92" t="s">
        <v>295</v>
      </c>
      <c r="E19" s="121">
        <f t="shared" si="0"/>
        <v>189.842352</v>
      </c>
      <c r="F19" s="122">
        <v>189.842352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135.60168</v>
      </c>
      <c r="M19" s="122">
        <v>54.240672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2"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0</v>
      </c>
      <c r="AJ19" s="122">
        <v>0</v>
      </c>
      <c r="AK19" s="122">
        <v>0</v>
      </c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2">
        <v>0</v>
      </c>
      <c r="AS19" s="122">
        <v>0</v>
      </c>
      <c r="AT19" s="122"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v>0</v>
      </c>
      <c r="BA19" s="122">
        <v>0</v>
      </c>
      <c r="BB19" s="122">
        <v>0</v>
      </c>
      <c r="BC19" s="122">
        <v>0</v>
      </c>
      <c r="BD19" s="122">
        <v>0</v>
      </c>
      <c r="BE19" s="122">
        <v>0</v>
      </c>
      <c r="BF19" s="122">
        <v>0</v>
      </c>
      <c r="BG19" s="122">
        <v>0</v>
      </c>
      <c r="BH19" s="122">
        <v>0</v>
      </c>
      <c r="BI19" s="122">
        <v>0</v>
      </c>
      <c r="BJ19" s="122">
        <v>0</v>
      </c>
      <c r="BK19" s="122">
        <v>0</v>
      </c>
      <c r="BL19" s="122">
        <v>0</v>
      </c>
      <c r="BM19" s="122">
        <v>0</v>
      </c>
      <c r="BN19" s="122">
        <v>0</v>
      </c>
      <c r="BO19" s="122">
        <v>0</v>
      </c>
      <c r="BP19" s="122">
        <v>0</v>
      </c>
      <c r="BQ19" s="122">
        <v>0</v>
      </c>
      <c r="BR19" s="122">
        <v>0</v>
      </c>
      <c r="BS19" s="122">
        <v>0</v>
      </c>
      <c r="BT19" s="122">
        <v>0</v>
      </c>
      <c r="BU19" s="122">
        <v>0</v>
      </c>
      <c r="BV19" s="122">
        <v>0</v>
      </c>
      <c r="BW19" s="122">
        <v>0</v>
      </c>
      <c r="BX19" s="122">
        <v>0</v>
      </c>
      <c r="BY19" s="122">
        <v>0</v>
      </c>
      <c r="BZ19" s="122">
        <v>0</v>
      </c>
      <c r="CA19" s="122">
        <v>0</v>
      </c>
      <c r="CB19" s="122">
        <v>0</v>
      </c>
      <c r="CC19" s="122">
        <v>0</v>
      </c>
      <c r="CD19" s="122">
        <v>0</v>
      </c>
      <c r="CE19" s="122">
        <v>0</v>
      </c>
      <c r="CF19" s="122">
        <v>0</v>
      </c>
      <c r="CG19" s="122">
        <v>0</v>
      </c>
      <c r="CH19" s="122">
        <v>0</v>
      </c>
      <c r="CI19" s="122">
        <v>0</v>
      </c>
      <c r="CJ19" s="122">
        <v>0</v>
      </c>
      <c r="CK19" s="122">
        <v>0</v>
      </c>
      <c r="CL19" s="122">
        <v>0</v>
      </c>
      <c r="CM19" s="122">
        <v>0</v>
      </c>
      <c r="CN19" s="122">
        <v>0</v>
      </c>
      <c r="CO19" s="122">
        <v>0</v>
      </c>
      <c r="CP19" s="122">
        <v>0</v>
      </c>
      <c r="CQ19" s="122">
        <v>0</v>
      </c>
      <c r="CR19" s="122">
        <v>0</v>
      </c>
      <c r="CS19" s="122">
        <v>0</v>
      </c>
      <c r="CT19" s="122">
        <v>0</v>
      </c>
      <c r="CU19" s="122">
        <v>0</v>
      </c>
      <c r="CV19" s="122">
        <v>0</v>
      </c>
      <c r="CW19" s="122">
        <v>0</v>
      </c>
      <c r="CX19" s="122">
        <v>0</v>
      </c>
      <c r="CY19" s="122">
        <v>0</v>
      </c>
      <c r="CZ19" s="122">
        <v>0</v>
      </c>
      <c r="DA19" s="122">
        <v>0</v>
      </c>
      <c r="DB19" s="122">
        <v>0</v>
      </c>
      <c r="DC19" s="122">
        <v>0</v>
      </c>
      <c r="DD19" s="122">
        <v>0</v>
      </c>
      <c r="DE19" s="122">
        <v>0</v>
      </c>
      <c r="DF19" s="122">
        <v>0</v>
      </c>
      <c r="DG19" s="122">
        <v>0</v>
      </c>
      <c r="DH19" s="136">
        <v>0</v>
      </c>
      <c r="DI19" s="136">
        <v>0</v>
      </c>
      <c r="DJ19" s="136">
        <v>0</v>
      </c>
    </row>
    <row r="20" spans="1:114" ht="19.5" customHeight="1">
      <c r="A20" s="102" t="s">
        <v>91</v>
      </c>
      <c r="B20" s="102" t="s">
        <v>79</v>
      </c>
      <c r="C20" s="102" t="s">
        <v>79</v>
      </c>
      <c r="D20" s="92" t="s">
        <v>296</v>
      </c>
      <c r="E20" s="121">
        <f t="shared" si="0"/>
        <v>135.60168</v>
      </c>
      <c r="F20" s="122">
        <v>135.60168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135.60168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0</v>
      </c>
      <c r="AF20" s="122">
        <v>0</v>
      </c>
      <c r="AG20" s="122">
        <v>0</v>
      </c>
      <c r="AH20" s="122">
        <v>0</v>
      </c>
      <c r="AI20" s="122">
        <v>0</v>
      </c>
      <c r="AJ20" s="122">
        <v>0</v>
      </c>
      <c r="AK20" s="122">
        <v>0</v>
      </c>
      <c r="AL20" s="122">
        <v>0</v>
      </c>
      <c r="AM20" s="122">
        <v>0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v>0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v>0</v>
      </c>
      <c r="BA20" s="122">
        <v>0</v>
      </c>
      <c r="BB20" s="122">
        <v>0</v>
      </c>
      <c r="BC20" s="122">
        <v>0</v>
      </c>
      <c r="BD20" s="122">
        <v>0</v>
      </c>
      <c r="BE20" s="122">
        <v>0</v>
      </c>
      <c r="BF20" s="122">
        <v>0</v>
      </c>
      <c r="BG20" s="122">
        <v>0</v>
      </c>
      <c r="BH20" s="122">
        <v>0</v>
      </c>
      <c r="BI20" s="122">
        <v>0</v>
      </c>
      <c r="BJ20" s="122">
        <v>0</v>
      </c>
      <c r="BK20" s="122">
        <v>0</v>
      </c>
      <c r="BL20" s="122">
        <v>0</v>
      </c>
      <c r="BM20" s="122">
        <v>0</v>
      </c>
      <c r="BN20" s="122">
        <v>0</v>
      </c>
      <c r="BO20" s="122">
        <v>0</v>
      </c>
      <c r="BP20" s="122">
        <v>0</v>
      </c>
      <c r="BQ20" s="122">
        <v>0</v>
      </c>
      <c r="BR20" s="122">
        <v>0</v>
      </c>
      <c r="BS20" s="122">
        <v>0</v>
      </c>
      <c r="BT20" s="122">
        <v>0</v>
      </c>
      <c r="BU20" s="122">
        <v>0</v>
      </c>
      <c r="BV20" s="122">
        <v>0</v>
      </c>
      <c r="BW20" s="122">
        <v>0</v>
      </c>
      <c r="BX20" s="122">
        <v>0</v>
      </c>
      <c r="BY20" s="122">
        <v>0</v>
      </c>
      <c r="BZ20" s="122">
        <v>0</v>
      </c>
      <c r="CA20" s="122">
        <v>0</v>
      </c>
      <c r="CB20" s="122">
        <v>0</v>
      </c>
      <c r="CC20" s="122">
        <v>0</v>
      </c>
      <c r="CD20" s="122">
        <v>0</v>
      </c>
      <c r="CE20" s="122">
        <v>0</v>
      </c>
      <c r="CF20" s="122">
        <v>0</v>
      </c>
      <c r="CG20" s="122">
        <v>0</v>
      </c>
      <c r="CH20" s="122">
        <v>0</v>
      </c>
      <c r="CI20" s="122">
        <v>0</v>
      </c>
      <c r="CJ20" s="122">
        <v>0</v>
      </c>
      <c r="CK20" s="122">
        <v>0</v>
      </c>
      <c r="CL20" s="122">
        <v>0</v>
      </c>
      <c r="CM20" s="122">
        <v>0</v>
      </c>
      <c r="CN20" s="122">
        <v>0</v>
      </c>
      <c r="CO20" s="122">
        <v>0</v>
      </c>
      <c r="CP20" s="122">
        <v>0</v>
      </c>
      <c r="CQ20" s="122">
        <v>0</v>
      </c>
      <c r="CR20" s="122">
        <v>0</v>
      </c>
      <c r="CS20" s="122">
        <v>0</v>
      </c>
      <c r="CT20" s="122">
        <v>0</v>
      </c>
      <c r="CU20" s="122">
        <v>0</v>
      </c>
      <c r="CV20" s="122">
        <v>0</v>
      </c>
      <c r="CW20" s="122">
        <v>0</v>
      </c>
      <c r="CX20" s="122">
        <v>0</v>
      </c>
      <c r="CY20" s="122">
        <v>0</v>
      </c>
      <c r="CZ20" s="122">
        <v>0</v>
      </c>
      <c r="DA20" s="122">
        <v>0</v>
      </c>
      <c r="DB20" s="122">
        <v>0</v>
      </c>
      <c r="DC20" s="122">
        <v>0</v>
      </c>
      <c r="DD20" s="122">
        <v>0</v>
      </c>
      <c r="DE20" s="122">
        <v>0</v>
      </c>
      <c r="DF20" s="122">
        <v>0</v>
      </c>
      <c r="DG20" s="122">
        <v>0</v>
      </c>
      <c r="DH20" s="136">
        <v>0</v>
      </c>
      <c r="DI20" s="136">
        <v>0</v>
      </c>
      <c r="DJ20" s="136">
        <v>0</v>
      </c>
    </row>
    <row r="21" spans="1:114" ht="19.5" customHeight="1">
      <c r="A21" s="102" t="s">
        <v>91</v>
      </c>
      <c r="B21" s="102" t="s">
        <v>79</v>
      </c>
      <c r="C21" s="102" t="s">
        <v>73</v>
      </c>
      <c r="D21" s="92" t="s">
        <v>297</v>
      </c>
      <c r="E21" s="121">
        <f t="shared" si="0"/>
        <v>54.240672</v>
      </c>
      <c r="F21" s="122">
        <v>54.240672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54.240672</v>
      </c>
      <c r="N21" s="122">
        <v>0</v>
      </c>
      <c r="O21" s="122">
        <v>0</v>
      </c>
      <c r="P21" s="122">
        <v>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0</v>
      </c>
      <c r="AJ21" s="122">
        <v>0</v>
      </c>
      <c r="AK21" s="122">
        <v>0</v>
      </c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2">
        <v>0</v>
      </c>
      <c r="BG21" s="122">
        <v>0</v>
      </c>
      <c r="BH21" s="122">
        <v>0</v>
      </c>
      <c r="BI21" s="122">
        <v>0</v>
      </c>
      <c r="BJ21" s="122">
        <v>0</v>
      </c>
      <c r="BK21" s="122">
        <v>0</v>
      </c>
      <c r="BL21" s="122">
        <v>0</v>
      </c>
      <c r="BM21" s="122">
        <v>0</v>
      </c>
      <c r="BN21" s="122">
        <v>0</v>
      </c>
      <c r="BO21" s="122">
        <v>0</v>
      </c>
      <c r="BP21" s="122">
        <v>0</v>
      </c>
      <c r="BQ21" s="122">
        <v>0</v>
      </c>
      <c r="BR21" s="122">
        <v>0</v>
      </c>
      <c r="BS21" s="122">
        <v>0</v>
      </c>
      <c r="BT21" s="122">
        <v>0</v>
      </c>
      <c r="BU21" s="122">
        <v>0</v>
      </c>
      <c r="BV21" s="122">
        <v>0</v>
      </c>
      <c r="BW21" s="122">
        <v>0</v>
      </c>
      <c r="BX21" s="122">
        <v>0</v>
      </c>
      <c r="BY21" s="122">
        <v>0</v>
      </c>
      <c r="BZ21" s="122">
        <v>0</v>
      </c>
      <c r="CA21" s="122">
        <v>0</v>
      </c>
      <c r="CB21" s="122">
        <v>0</v>
      </c>
      <c r="CC21" s="122">
        <v>0</v>
      </c>
      <c r="CD21" s="122">
        <v>0</v>
      </c>
      <c r="CE21" s="122">
        <v>0</v>
      </c>
      <c r="CF21" s="122">
        <v>0</v>
      </c>
      <c r="CG21" s="122">
        <v>0</v>
      </c>
      <c r="CH21" s="122">
        <v>0</v>
      </c>
      <c r="CI21" s="122">
        <v>0</v>
      </c>
      <c r="CJ21" s="122">
        <v>0</v>
      </c>
      <c r="CK21" s="122">
        <v>0</v>
      </c>
      <c r="CL21" s="122">
        <v>0</v>
      </c>
      <c r="CM21" s="122">
        <v>0</v>
      </c>
      <c r="CN21" s="122">
        <v>0</v>
      </c>
      <c r="CO21" s="122">
        <v>0</v>
      </c>
      <c r="CP21" s="122">
        <v>0</v>
      </c>
      <c r="CQ21" s="122">
        <v>0</v>
      </c>
      <c r="CR21" s="122">
        <v>0</v>
      </c>
      <c r="CS21" s="122">
        <v>0</v>
      </c>
      <c r="CT21" s="122">
        <v>0</v>
      </c>
      <c r="CU21" s="122">
        <v>0</v>
      </c>
      <c r="CV21" s="122">
        <v>0</v>
      </c>
      <c r="CW21" s="122">
        <v>0</v>
      </c>
      <c r="CX21" s="122">
        <v>0</v>
      </c>
      <c r="CY21" s="122">
        <v>0</v>
      </c>
      <c r="CZ21" s="122">
        <v>0</v>
      </c>
      <c r="DA21" s="122">
        <v>0</v>
      </c>
      <c r="DB21" s="122">
        <v>0</v>
      </c>
      <c r="DC21" s="122">
        <v>0</v>
      </c>
      <c r="DD21" s="122">
        <v>0</v>
      </c>
      <c r="DE21" s="122">
        <v>0</v>
      </c>
      <c r="DF21" s="122">
        <v>0</v>
      </c>
      <c r="DG21" s="122">
        <v>0</v>
      </c>
      <c r="DH21" s="136">
        <v>0</v>
      </c>
      <c r="DI21" s="136">
        <v>0</v>
      </c>
      <c r="DJ21" s="136">
        <v>0</v>
      </c>
    </row>
    <row r="22" spans="1:114" ht="19.5" customHeight="1">
      <c r="A22" s="102" t="s">
        <v>71</v>
      </c>
      <c r="B22" s="102" t="s">
        <v>71</v>
      </c>
      <c r="C22" s="102" t="s">
        <v>71</v>
      </c>
      <c r="D22" s="92" t="s">
        <v>298</v>
      </c>
      <c r="E22" s="121">
        <f t="shared" si="0"/>
        <v>62.545764</v>
      </c>
      <c r="F22" s="122">
        <v>62.545764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46.828404</v>
      </c>
      <c r="O22" s="122">
        <v>13.52424</v>
      </c>
      <c r="P22" s="122">
        <v>2.19312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0</v>
      </c>
      <c r="AJ22" s="122">
        <v>0</v>
      </c>
      <c r="AK22" s="122">
        <v>0</v>
      </c>
      <c r="AL22" s="122">
        <v>0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v>0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v>0</v>
      </c>
      <c r="BA22" s="122">
        <v>0</v>
      </c>
      <c r="BB22" s="122">
        <v>0</v>
      </c>
      <c r="BC22" s="122">
        <v>0</v>
      </c>
      <c r="BD22" s="122">
        <v>0</v>
      </c>
      <c r="BE22" s="122">
        <v>0</v>
      </c>
      <c r="BF22" s="122">
        <v>0</v>
      </c>
      <c r="BG22" s="122">
        <v>0</v>
      </c>
      <c r="BH22" s="122">
        <v>0</v>
      </c>
      <c r="BI22" s="122">
        <v>0</v>
      </c>
      <c r="BJ22" s="122">
        <v>0</v>
      </c>
      <c r="BK22" s="122">
        <v>0</v>
      </c>
      <c r="BL22" s="122">
        <v>0</v>
      </c>
      <c r="BM22" s="122">
        <v>0</v>
      </c>
      <c r="BN22" s="122">
        <v>0</v>
      </c>
      <c r="BO22" s="122">
        <v>0</v>
      </c>
      <c r="BP22" s="122">
        <v>0</v>
      </c>
      <c r="BQ22" s="122">
        <v>0</v>
      </c>
      <c r="BR22" s="122">
        <v>0</v>
      </c>
      <c r="BS22" s="122">
        <v>0</v>
      </c>
      <c r="BT22" s="122">
        <v>0</v>
      </c>
      <c r="BU22" s="122">
        <v>0</v>
      </c>
      <c r="BV22" s="122">
        <v>0</v>
      </c>
      <c r="BW22" s="122">
        <v>0</v>
      </c>
      <c r="BX22" s="122">
        <v>0</v>
      </c>
      <c r="BY22" s="122">
        <v>0</v>
      </c>
      <c r="BZ22" s="122">
        <v>0</v>
      </c>
      <c r="CA22" s="122">
        <v>0</v>
      </c>
      <c r="CB22" s="122">
        <v>0</v>
      </c>
      <c r="CC22" s="122">
        <v>0</v>
      </c>
      <c r="CD22" s="122">
        <v>0</v>
      </c>
      <c r="CE22" s="122">
        <v>0</v>
      </c>
      <c r="CF22" s="122">
        <v>0</v>
      </c>
      <c r="CG22" s="122">
        <v>0</v>
      </c>
      <c r="CH22" s="122">
        <v>0</v>
      </c>
      <c r="CI22" s="122">
        <v>0</v>
      </c>
      <c r="CJ22" s="122">
        <v>0</v>
      </c>
      <c r="CK22" s="122">
        <v>0</v>
      </c>
      <c r="CL22" s="122">
        <v>0</v>
      </c>
      <c r="CM22" s="122">
        <v>0</v>
      </c>
      <c r="CN22" s="122">
        <v>0</v>
      </c>
      <c r="CO22" s="122">
        <v>0</v>
      </c>
      <c r="CP22" s="122">
        <v>0</v>
      </c>
      <c r="CQ22" s="122">
        <v>0</v>
      </c>
      <c r="CR22" s="122">
        <v>0</v>
      </c>
      <c r="CS22" s="122">
        <v>0</v>
      </c>
      <c r="CT22" s="122">
        <v>0</v>
      </c>
      <c r="CU22" s="122">
        <v>0</v>
      </c>
      <c r="CV22" s="122">
        <v>0</v>
      </c>
      <c r="CW22" s="122">
        <v>0</v>
      </c>
      <c r="CX22" s="122">
        <v>0</v>
      </c>
      <c r="CY22" s="122">
        <v>0</v>
      </c>
      <c r="CZ22" s="122">
        <v>0</v>
      </c>
      <c r="DA22" s="122">
        <v>0</v>
      </c>
      <c r="DB22" s="122">
        <v>0</v>
      </c>
      <c r="DC22" s="122">
        <v>0</v>
      </c>
      <c r="DD22" s="122">
        <v>0</v>
      </c>
      <c r="DE22" s="122">
        <v>0</v>
      </c>
      <c r="DF22" s="122">
        <v>0</v>
      </c>
      <c r="DG22" s="122">
        <v>0</v>
      </c>
      <c r="DH22" s="136">
        <v>0</v>
      </c>
      <c r="DI22" s="136">
        <v>0</v>
      </c>
      <c r="DJ22" s="136">
        <v>0</v>
      </c>
    </row>
    <row r="23" spans="1:114" ht="19.5" customHeight="1">
      <c r="A23" s="102" t="s">
        <v>71</v>
      </c>
      <c r="B23" s="102" t="s">
        <v>71</v>
      </c>
      <c r="C23" s="102" t="s">
        <v>71</v>
      </c>
      <c r="D23" s="92" t="s">
        <v>299</v>
      </c>
      <c r="E23" s="121">
        <f t="shared" si="0"/>
        <v>62.545764</v>
      </c>
      <c r="F23" s="122">
        <v>62.545764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46.828404</v>
      </c>
      <c r="O23" s="122">
        <v>13.52424</v>
      </c>
      <c r="P23" s="122">
        <v>2.19312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2">
        <v>0</v>
      </c>
      <c r="AE23" s="122">
        <v>0</v>
      </c>
      <c r="AF23" s="122">
        <v>0</v>
      </c>
      <c r="AG23" s="122">
        <v>0</v>
      </c>
      <c r="AH23" s="122">
        <v>0</v>
      </c>
      <c r="AI23" s="122">
        <v>0</v>
      </c>
      <c r="AJ23" s="122">
        <v>0</v>
      </c>
      <c r="AK23" s="122">
        <v>0</v>
      </c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2">
        <v>0</v>
      </c>
      <c r="AS23" s="122">
        <v>0</v>
      </c>
      <c r="AT23" s="122"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v>0</v>
      </c>
      <c r="BA23" s="122">
        <v>0</v>
      </c>
      <c r="BB23" s="122">
        <v>0</v>
      </c>
      <c r="BC23" s="122">
        <v>0</v>
      </c>
      <c r="BD23" s="122">
        <v>0</v>
      </c>
      <c r="BE23" s="122">
        <v>0</v>
      </c>
      <c r="BF23" s="122">
        <v>0</v>
      </c>
      <c r="BG23" s="122">
        <v>0</v>
      </c>
      <c r="BH23" s="122">
        <v>0</v>
      </c>
      <c r="BI23" s="122">
        <v>0</v>
      </c>
      <c r="BJ23" s="122">
        <v>0</v>
      </c>
      <c r="BK23" s="122">
        <v>0</v>
      </c>
      <c r="BL23" s="122">
        <v>0</v>
      </c>
      <c r="BM23" s="122">
        <v>0</v>
      </c>
      <c r="BN23" s="122">
        <v>0</v>
      </c>
      <c r="BO23" s="122">
        <v>0</v>
      </c>
      <c r="BP23" s="122">
        <v>0</v>
      </c>
      <c r="BQ23" s="122">
        <v>0</v>
      </c>
      <c r="BR23" s="122">
        <v>0</v>
      </c>
      <c r="BS23" s="122">
        <v>0</v>
      </c>
      <c r="BT23" s="122">
        <v>0</v>
      </c>
      <c r="BU23" s="122">
        <v>0</v>
      </c>
      <c r="BV23" s="122">
        <v>0</v>
      </c>
      <c r="BW23" s="122">
        <v>0</v>
      </c>
      <c r="BX23" s="122">
        <v>0</v>
      </c>
      <c r="BY23" s="122">
        <v>0</v>
      </c>
      <c r="BZ23" s="122">
        <v>0</v>
      </c>
      <c r="CA23" s="122">
        <v>0</v>
      </c>
      <c r="CB23" s="122">
        <v>0</v>
      </c>
      <c r="CC23" s="122">
        <v>0</v>
      </c>
      <c r="CD23" s="122">
        <v>0</v>
      </c>
      <c r="CE23" s="122">
        <v>0</v>
      </c>
      <c r="CF23" s="122">
        <v>0</v>
      </c>
      <c r="CG23" s="122">
        <v>0</v>
      </c>
      <c r="CH23" s="122">
        <v>0</v>
      </c>
      <c r="CI23" s="122">
        <v>0</v>
      </c>
      <c r="CJ23" s="122">
        <v>0</v>
      </c>
      <c r="CK23" s="122">
        <v>0</v>
      </c>
      <c r="CL23" s="122">
        <v>0</v>
      </c>
      <c r="CM23" s="122">
        <v>0</v>
      </c>
      <c r="CN23" s="122">
        <v>0</v>
      </c>
      <c r="CO23" s="122">
        <v>0</v>
      </c>
      <c r="CP23" s="122">
        <v>0</v>
      </c>
      <c r="CQ23" s="122">
        <v>0</v>
      </c>
      <c r="CR23" s="122">
        <v>0</v>
      </c>
      <c r="CS23" s="122">
        <v>0</v>
      </c>
      <c r="CT23" s="122">
        <v>0</v>
      </c>
      <c r="CU23" s="122">
        <v>0</v>
      </c>
      <c r="CV23" s="122">
        <v>0</v>
      </c>
      <c r="CW23" s="122">
        <v>0</v>
      </c>
      <c r="CX23" s="122">
        <v>0</v>
      </c>
      <c r="CY23" s="122">
        <v>0</v>
      </c>
      <c r="CZ23" s="122">
        <v>0</v>
      </c>
      <c r="DA23" s="122">
        <v>0</v>
      </c>
      <c r="DB23" s="122">
        <v>0</v>
      </c>
      <c r="DC23" s="122">
        <v>0</v>
      </c>
      <c r="DD23" s="122">
        <v>0</v>
      </c>
      <c r="DE23" s="122">
        <v>0</v>
      </c>
      <c r="DF23" s="122">
        <v>0</v>
      </c>
      <c r="DG23" s="122">
        <v>0</v>
      </c>
      <c r="DH23" s="136">
        <v>0</v>
      </c>
      <c r="DI23" s="136">
        <v>0</v>
      </c>
      <c r="DJ23" s="136">
        <v>0</v>
      </c>
    </row>
    <row r="24" spans="1:114" ht="19.5" customHeight="1">
      <c r="A24" s="102" t="s">
        <v>94</v>
      </c>
      <c r="B24" s="102" t="s">
        <v>95</v>
      </c>
      <c r="C24" s="102" t="s">
        <v>74</v>
      </c>
      <c r="D24" s="92" t="s">
        <v>300</v>
      </c>
      <c r="E24" s="121">
        <f t="shared" si="0"/>
        <v>43.956068</v>
      </c>
      <c r="F24" s="122">
        <v>43.956068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43.956068</v>
      </c>
      <c r="O24" s="122">
        <v>0</v>
      </c>
      <c r="P24" s="122"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2">
        <v>0</v>
      </c>
      <c r="AE24" s="122">
        <v>0</v>
      </c>
      <c r="AF24" s="122">
        <v>0</v>
      </c>
      <c r="AG24" s="122">
        <v>0</v>
      </c>
      <c r="AH24" s="122">
        <v>0</v>
      </c>
      <c r="AI24" s="122">
        <v>0</v>
      </c>
      <c r="AJ24" s="122">
        <v>0</v>
      </c>
      <c r="AK24" s="122">
        <v>0</v>
      </c>
      <c r="AL24" s="122">
        <v>0</v>
      </c>
      <c r="AM24" s="122">
        <v>0</v>
      </c>
      <c r="AN24" s="122">
        <v>0</v>
      </c>
      <c r="AO24" s="122">
        <v>0</v>
      </c>
      <c r="AP24" s="122">
        <v>0</v>
      </c>
      <c r="AQ24" s="122">
        <v>0</v>
      </c>
      <c r="AR24" s="122">
        <v>0</v>
      </c>
      <c r="AS24" s="122">
        <v>0</v>
      </c>
      <c r="AT24" s="122"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v>0</v>
      </c>
      <c r="BA24" s="122">
        <v>0</v>
      </c>
      <c r="BB24" s="122">
        <v>0</v>
      </c>
      <c r="BC24" s="122">
        <v>0</v>
      </c>
      <c r="BD24" s="122">
        <v>0</v>
      </c>
      <c r="BE24" s="122">
        <v>0</v>
      </c>
      <c r="BF24" s="122">
        <v>0</v>
      </c>
      <c r="BG24" s="122">
        <v>0</v>
      </c>
      <c r="BH24" s="122">
        <v>0</v>
      </c>
      <c r="BI24" s="122">
        <v>0</v>
      </c>
      <c r="BJ24" s="122">
        <v>0</v>
      </c>
      <c r="BK24" s="122">
        <v>0</v>
      </c>
      <c r="BL24" s="122">
        <v>0</v>
      </c>
      <c r="BM24" s="122">
        <v>0</v>
      </c>
      <c r="BN24" s="122">
        <v>0</v>
      </c>
      <c r="BO24" s="122">
        <v>0</v>
      </c>
      <c r="BP24" s="122">
        <v>0</v>
      </c>
      <c r="BQ24" s="122">
        <v>0</v>
      </c>
      <c r="BR24" s="122">
        <v>0</v>
      </c>
      <c r="BS24" s="122">
        <v>0</v>
      </c>
      <c r="BT24" s="122">
        <v>0</v>
      </c>
      <c r="BU24" s="122">
        <v>0</v>
      </c>
      <c r="BV24" s="122">
        <v>0</v>
      </c>
      <c r="BW24" s="122">
        <v>0</v>
      </c>
      <c r="BX24" s="122">
        <v>0</v>
      </c>
      <c r="BY24" s="122">
        <v>0</v>
      </c>
      <c r="BZ24" s="122">
        <v>0</v>
      </c>
      <c r="CA24" s="122">
        <v>0</v>
      </c>
      <c r="CB24" s="122">
        <v>0</v>
      </c>
      <c r="CC24" s="122">
        <v>0</v>
      </c>
      <c r="CD24" s="122">
        <v>0</v>
      </c>
      <c r="CE24" s="122">
        <v>0</v>
      </c>
      <c r="CF24" s="122">
        <v>0</v>
      </c>
      <c r="CG24" s="122">
        <v>0</v>
      </c>
      <c r="CH24" s="122">
        <v>0</v>
      </c>
      <c r="CI24" s="122">
        <v>0</v>
      </c>
      <c r="CJ24" s="122">
        <v>0</v>
      </c>
      <c r="CK24" s="122">
        <v>0</v>
      </c>
      <c r="CL24" s="122">
        <v>0</v>
      </c>
      <c r="CM24" s="122">
        <v>0</v>
      </c>
      <c r="CN24" s="122">
        <v>0</v>
      </c>
      <c r="CO24" s="122">
        <v>0</v>
      </c>
      <c r="CP24" s="122">
        <v>0</v>
      </c>
      <c r="CQ24" s="122">
        <v>0</v>
      </c>
      <c r="CR24" s="122">
        <v>0</v>
      </c>
      <c r="CS24" s="122">
        <v>0</v>
      </c>
      <c r="CT24" s="122">
        <v>0</v>
      </c>
      <c r="CU24" s="122">
        <v>0</v>
      </c>
      <c r="CV24" s="122">
        <v>0</v>
      </c>
      <c r="CW24" s="122">
        <v>0</v>
      </c>
      <c r="CX24" s="122">
        <v>0</v>
      </c>
      <c r="CY24" s="122">
        <v>0</v>
      </c>
      <c r="CZ24" s="122">
        <v>0</v>
      </c>
      <c r="DA24" s="122">
        <v>0</v>
      </c>
      <c r="DB24" s="122">
        <v>0</v>
      </c>
      <c r="DC24" s="122">
        <v>0</v>
      </c>
      <c r="DD24" s="122">
        <v>0</v>
      </c>
      <c r="DE24" s="122">
        <v>0</v>
      </c>
      <c r="DF24" s="122">
        <v>0</v>
      </c>
      <c r="DG24" s="122">
        <v>0</v>
      </c>
      <c r="DH24" s="136">
        <v>0</v>
      </c>
      <c r="DI24" s="136">
        <v>0</v>
      </c>
      <c r="DJ24" s="136">
        <v>0</v>
      </c>
    </row>
    <row r="25" spans="1:114" ht="19.5" customHeight="1">
      <c r="A25" s="102" t="s">
        <v>94</v>
      </c>
      <c r="B25" s="102" t="s">
        <v>95</v>
      </c>
      <c r="C25" s="102" t="s">
        <v>77</v>
      </c>
      <c r="D25" s="92" t="s">
        <v>301</v>
      </c>
      <c r="E25" s="121">
        <f t="shared" si="0"/>
        <v>2.872336</v>
      </c>
      <c r="F25" s="122">
        <v>2.872336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2.872336</v>
      </c>
      <c r="O25" s="122">
        <v>0</v>
      </c>
      <c r="P25" s="122"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2"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122">
        <v>0</v>
      </c>
      <c r="AK25" s="122">
        <v>0</v>
      </c>
      <c r="AL25" s="122">
        <v>0</v>
      </c>
      <c r="AM25" s="122">
        <v>0</v>
      </c>
      <c r="AN25" s="122">
        <v>0</v>
      </c>
      <c r="AO25" s="122">
        <v>0</v>
      </c>
      <c r="AP25" s="122">
        <v>0</v>
      </c>
      <c r="AQ25" s="122">
        <v>0</v>
      </c>
      <c r="AR25" s="122">
        <v>0</v>
      </c>
      <c r="AS25" s="122">
        <v>0</v>
      </c>
      <c r="AT25" s="122"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v>0</v>
      </c>
      <c r="BA25" s="122">
        <v>0</v>
      </c>
      <c r="BB25" s="122">
        <v>0</v>
      </c>
      <c r="BC25" s="122">
        <v>0</v>
      </c>
      <c r="BD25" s="122">
        <v>0</v>
      </c>
      <c r="BE25" s="122">
        <v>0</v>
      </c>
      <c r="BF25" s="122">
        <v>0</v>
      </c>
      <c r="BG25" s="122">
        <v>0</v>
      </c>
      <c r="BH25" s="122">
        <v>0</v>
      </c>
      <c r="BI25" s="122">
        <v>0</v>
      </c>
      <c r="BJ25" s="122">
        <v>0</v>
      </c>
      <c r="BK25" s="122">
        <v>0</v>
      </c>
      <c r="BL25" s="122">
        <v>0</v>
      </c>
      <c r="BM25" s="122">
        <v>0</v>
      </c>
      <c r="BN25" s="122">
        <v>0</v>
      </c>
      <c r="BO25" s="122">
        <v>0</v>
      </c>
      <c r="BP25" s="122">
        <v>0</v>
      </c>
      <c r="BQ25" s="122">
        <v>0</v>
      </c>
      <c r="BR25" s="122">
        <v>0</v>
      </c>
      <c r="BS25" s="122">
        <v>0</v>
      </c>
      <c r="BT25" s="122">
        <v>0</v>
      </c>
      <c r="BU25" s="122">
        <v>0</v>
      </c>
      <c r="BV25" s="122">
        <v>0</v>
      </c>
      <c r="BW25" s="122">
        <v>0</v>
      </c>
      <c r="BX25" s="122">
        <v>0</v>
      </c>
      <c r="BY25" s="122">
        <v>0</v>
      </c>
      <c r="BZ25" s="122">
        <v>0</v>
      </c>
      <c r="CA25" s="122">
        <v>0</v>
      </c>
      <c r="CB25" s="122">
        <v>0</v>
      </c>
      <c r="CC25" s="122">
        <v>0</v>
      </c>
      <c r="CD25" s="122">
        <v>0</v>
      </c>
      <c r="CE25" s="122">
        <v>0</v>
      </c>
      <c r="CF25" s="122">
        <v>0</v>
      </c>
      <c r="CG25" s="122">
        <v>0</v>
      </c>
      <c r="CH25" s="122">
        <v>0</v>
      </c>
      <c r="CI25" s="122">
        <v>0</v>
      </c>
      <c r="CJ25" s="122">
        <v>0</v>
      </c>
      <c r="CK25" s="122">
        <v>0</v>
      </c>
      <c r="CL25" s="122">
        <v>0</v>
      </c>
      <c r="CM25" s="122">
        <v>0</v>
      </c>
      <c r="CN25" s="122">
        <v>0</v>
      </c>
      <c r="CO25" s="122">
        <v>0</v>
      </c>
      <c r="CP25" s="122">
        <v>0</v>
      </c>
      <c r="CQ25" s="122">
        <v>0</v>
      </c>
      <c r="CR25" s="122">
        <v>0</v>
      </c>
      <c r="CS25" s="122">
        <v>0</v>
      </c>
      <c r="CT25" s="122">
        <v>0</v>
      </c>
      <c r="CU25" s="122">
        <v>0</v>
      </c>
      <c r="CV25" s="122">
        <v>0</v>
      </c>
      <c r="CW25" s="122">
        <v>0</v>
      </c>
      <c r="CX25" s="122">
        <v>0</v>
      </c>
      <c r="CY25" s="122">
        <v>0</v>
      </c>
      <c r="CZ25" s="122">
        <v>0</v>
      </c>
      <c r="DA25" s="122">
        <v>0</v>
      </c>
      <c r="DB25" s="122">
        <v>0</v>
      </c>
      <c r="DC25" s="122">
        <v>0</v>
      </c>
      <c r="DD25" s="122">
        <v>0</v>
      </c>
      <c r="DE25" s="122">
        <v>0</v>
      </c>
      <c r="DF25" s="122">
        <v>0</v>
      </c>
      <c r="DG25" s="122">
        <v>0</v>
      </c>
      <c r="DH25" s="136">
        <v>0</v>
      </c>
      <c r="DI25" s="136">
        <v>0</v>
      </c>
      <c r="DJ25" s="136">
        <v>0</v>
      </c>
    </row>
    <row r="26" spans="1:114" ht="19.5" customHeight="1">
      <c r="A26" s="102" t="s">
        <v>94</v>
      </c>
      <c r="B26" s="102" t="s">
        <v>95</v>
      </c>
      <c r="C26" s="102" t="s">
        <v>98</v>
      </c>
      <c r="D26" s="92" t="s">
        <v>302</v>
      </c>
      <c r="E26" s="121">
        <f t="shared" si="0"/>
        <v>13.52424</v>
      </c>
      <c r="F26" s="122">
        <v>13.52424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13.52424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2">
        <v>0</v>
      </c>
      <c r="AE26" s="122">
        <v>0</v>
      </c>
      <c r="AF26" s="122">
        <v>0</v>
      </c>
      <c r="AG26" s="122">
        <v>0</v>
      </c>
      <c r="AH26" s="122">
        <v>0</v>
      </c>
      <c r="AI26" s="122">
        <v>0</v>
      </c>
      <c r="AJ26" s="122">
        <v>0</v>
      </c>
      <c r="AK26" s="122">
        <v>0</v>
      </c>
      <c r="AL26" s="122">
        <v>0</v>
      </c>
      <c r="AM26" s="122">
        <v>0</v>
      </c>
      <c r="AN26" s="122">
        <v>0</v>
      </c>
      <c r="AO26" s="122">
        <v>0</v>
      </c>
      <c r="AP26" s="122">
        <v>0</v>
      </c>
      <c r="AQ26" s="122">
        <v>0</v>
      </c>
      <c r="AR26" s="122">
        <v>0</v>
      </c>
      <c r="AS26" s="122">
        <v>0</v>
      </c>
      <c r="AT26" s="122">
        <v>0</v>
      </c>
      <c r="AU26" s="122">
        <v>0</v>
      </c>
      <c r="AV26" s="122">
        <v>0</v>
      </c>
      <c r="AW26" s="122">
        <v>0</v>
      </c>
      <c r="AX26" s="122">
        <v>0</v>
      </c>
      <c r="AY26" s="122">
        <v>0</v>
      </c>
      <c r="AZ26" s="122">
        <v>0</v>
      </c>
      <c r="BA26" s="122">
        <v>0</v>
      </c>
      <c r="BB26" s="122">
        <v>0</v>
      </c>
      <c r="BC26" s="122">
        <v>0</v>
      </c>
      <c r="BD26" s="122">
        <v>0</v>
      </c>
      <c r="BE26" s="122">
        <v>0</v>
      </c>
      <c r="BF26" s="122">
        <v>0</v>
      </c>
      <c r="BG26" s="122">
        <v>0</v>
      </c>
      <c r="BH26" s="122">
        <v>0</v>
      </c>
      <c r="BI26" s="122">
        <v>0</v>
      </c>
      <c r="BJ26" s="122">
        <v>0</v>
      </c>
      <c r="BK26" s="122">
        <v>0</v>
      </c>
      <c r="BL26" s="122">
        <v>0</v>
      </c>
      <c r="BM26" s="122">
        <v>0</v>
      </c>
      <c r="BN26" s="122">
        <v>0</v>
      </c>
      <c r="BO26" s="122">
        <v>0</v>
      </c>
      <c r="BP26" s="122">
        <v>0</v>
      </c>
      <c r="BQ26" s="122">
        <v>0</v>
      </c>
      <c r="BR26" s="122">
        <v>0</v>
      </c>
      <c r="BS26" s="122">
        <v>0</v>
      </c>
      <c r="BT26" s="122">
        <v>0</v>
      </c>
      <c r="BU26" s="122">
        <v>0</v>
      </c>
      <c r="BV26" s="122">
        <v>0</v>
      </c>
      <c r="BW26" s="122">
        <v>0</v>
      </c>
      <c r="BX26" s="122">
        <v>0</v>
      </c>
      <c r="BY26" s="122">
        <v>0</v>
      </c>
      <c r="BZ26" s="122">
        <v>0</v>
      </c>
      <c r="CA26" s="122">
        <v>0</v>
      </c>
      <c r="CB26" s="122">
        <v>0</v>
      </c>
      <c r="CC26" s="122">
        <v>0</v>
      </c>
      <c r="CD26" s="122">
        <v>0</v>
      </c>
      <c r="CE26" s="122">
        <v>0</v>
      </c>
      <c r="CF26" s="122">
        <v>0</v>
      </c>
      <c r="CG26" s="122">
        <v>0</v>
      </c>
      <c r="CH26" s="122">
        <v>0</v>
      </c>
      <c r="CI26" s="122">
        <v>0</v>
      </c>
      <c r="CJ26" s="122">
        <v>0</v>
      </c>
      <c r="CK26" s="122">
        <v>0</v>
      </c>
      <c r="CL26" s="122">
        <v>0</v>
      </c>
      <c r="CM26" s="122">
        <v>0</v>
      </c>
      <c r="CN26" s="122">
        <v>0</v>
      </c>
      <c r="CO26" s="122">
        <v>0</v>
      </c>
      <c r="CP26" s="122">
        <v>0</v>
      </c>
      <c r="CQ26" s="122">
        <v>0</v>
      </c>
      <c r="CR26" s="122">
        <v>0</v>
      </c>
      <c r="CS26" s="122">
        <v>0</v>
      </c>
      <c r="CT26" s="122">
        <v>0</v>
      </c>
      <c r="CU26" s="122">
        <v>0</v>
      </c>
      <c r="CV26" s="122">
        <v>0</v>
      </c>
      <c r="CW26" s="122">
        <v>0</v>
      </c>
      <c r="CX26" s="122">
        <v>0</v>
      </c>
      <c r="CY26" s="122">
        <v>0</v>
      </c>
      <c r="CZ26" s="122">
        <v>0</v>
      </c>
      <c r="DA26" s="122">
        <v>0</v>
      </c>
      <c r="DB26" s="122">
        <v>0</v>
      </c>
      <c r="DC26" s="122">
        <v>0</v>
      </c>
      <c r="DD26" s="122">
        <v>0</v>
      </c>
      <c r="DE26" s="122">
        <v>0</v>
      </c>
      <c r="DF26" s="122">
        <v>0</v>
      </c>
      <c r="DG26" s="122">
        <v>0</v>
      </c>
      <c r="DH26" s="136">
        <v>0</v>
      </c>
      <c r="DI26" s="136">
        <v>0</v>
      </c>
      <c r="DJ26" s="136">
        <v>0</v>
      </c>
    </row>
    <row r="27" spans="1:114" ht="19.5" customHeight="1">
      <c r="A27" s="102" t="s">
        <v>94</v>
      </c>
      <c r="B27" s="102" t="s">
        <v>95</v>
      </c>
      <c r="C27" s="102" t="s">
        <v>89</v>
      </c>
      <c r="D27" s="92" t="s">
        <v>303</v>
      </c>
      <c r="E27" s="121">
        <f t="shared" si="0"/>
        <v>2.19312</v>
      </c>
      <c r="F27" s="122">
        <v>2.19312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2.19312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22">
        <v>0</v>
      </c>
      <c r="Z27" s="122">
        <v>0</v>
      </c>
      <c r="AA27" s="122">
        <v>0</v>
      </c>
      <c r="AB27" s="122">
        <v>0</v>
      </c>
      <c r="AC27" s="122">
        <v>0</v>
      </c>
      <c r="AD27" s="122">
        <v>0</v>
      </c>
      <c r="AE27" s="122">
        <v>0</v>
      </c>
      <c r="AF27" s="122">
        <v>0</v>
      </c>
      <c r="AG27" s="122">
        <v>0</v>
      </c>
      <c r="AH27" s="122">
        <v>0</v>
      </c>
      <c r="AI27" s="122">
        <v>0</v>
      </c>
      <c r="AJ27" s="122">
        <v>0</v>
      </c>
      <c r="AK27" s="122">
        <v>0</v>
      </c>
      <c r="AL27" s="122">
        <v>0</v>
      </c>
      <c r="AM27" s="122">
        <v>0</v>
      </c>
      <c r="AN27" s="122">
        <v>0</v>
      </c>
      <c r="AO27" s="122">
        <v>0</v>
      </c>
      <c r="AP27" s="122">
        <v>0</v>
      </c>
      <c r="AQ27" s="122">
        <v>0</v>
      </c>
      <c r="AR27" s="122">
        <v>0</v>
      </c>
      <c r="AS27" s="122">
        <v>0</v>
      </c>
      <c r="AT27" s="122">
        <v>0</v>
      </c>
      <c r="AU27" s="122">
        <v>0</v>
      </c>
      <c r="AV27" s="122">
        <v>0</v>
      </c>
      <c r="AW27" s="122">
        <v>0</v>
      </c>
      <c r="AX27" s="122">
        <v>0</v>
      </c>
      <c r="AY27" s="122">
        <v>0</v>
      </c>
      <c r="AZ27" s="122">
        <v>0</v>
      </c>
      <c r="BA27" s="122">
        <v>0</v>
      </c>
      <c r="BB27" s="122">
        <v>0</v>
      </c>
      <c r="BC27" s="122">
        <v>0</v>
      </c>
      <c r="BD27" s="122">
        <v>0</v>
      </c>
      <c r="BE27" s="122">
        <v>0</v>
      </c>
      <c r="BF27" s="122">
        <v>0</v>
      </c>
      <c r="BG27" s="122">
        <v>0</v>
      </c>
      <c r="BH27" s="122">
        <v>0</v>
      </c>
      <c r="BI27" s="122">
        <v>0</v>
      </c>
      <c r="BJ27" s="122">
        <v>0</v>
      </c>
      <c r="BK27" s="122">
        <v>0</v>
      </c>
      <c r="BL27" s="122">
        <v>0</v>
      </c>
      <c r="BM27" s="122">
        <v>0</v>
      </c>
      <c r="BN27" s="122">
        <v>0</v>
      </c>
      <c r="BO27" s="122">
        <v>0</v>
      </c>
      <c r="BP27" s="122">
        <v>0</v>
      </c>
      <c r="BQ27" s="122">
        <v>0</v>
      </c>
      <c r="BR27" s="122">
        <v>0</v>
      </c>
      <c r="BS27" s="122">
        <v>0</v>
      </c>
      <c r="BT27" s="122">
        <v>0</v>
      </c>
      <c r="BU27" s="122">
        <v>0</v>
      </c>
      <c r="BV27" s="122">
        <v>0</v>
      </c>
      <c r="BW27" s="122">
        <v>0</v>
      </c>
      <c r="BX27" s="122">
        <v>0</v>
      </c>
      <c r="BY27" s="122">
        <v>0</v>
      </c>
      <c r="BZ27" s="122">
        <v>0</v>
      </c>
      <c r="CA27" s="122">
        <v>0</v>
      </c>
      <c r="CB27" s="122">
        <v>0</v>
      </c>
      <c r="CC27" s="122">
        <v>0</v>
      </c>
      <c r="CD27" s="122">
        <v>0</v>
      </c>
      <c r="CE27" s="122">
        <v>0</v>
      </c>
      <c r="CF27" s="122">
        <v>0</v>
      </c>
      <c r="CG27" s="122">
        <v>0</v>
      </c>
      <c r="CH27" s="122">
        <v>0</v>
      </c>
      <c r="CI27" s="122">
        <v>0</v>
      </c>
      <c r="CJ27" s="122">
        <v>0</v>
      </c>
      <c r="CK27" s="122">
        <v>0</v>
      </c>
      <c r="CL27" s="122">
        <v>0</v>
      </c>
      <c r="CM27" s="122">
        <v>0</v>
      </c>
      <c r="CN27" s="122">
        <v>0</v>
      </c>
      <c r="CO27" s="122">
        <v>0</v>
      </c>
      <c r="CP27" s="122">
        <v>0</v>
      </c>
      <c r="CQ27" s="122">
        <v>0</v>
      </c>
      <c r="CR27" s="122">
        <v>0</v>
      </c>
      <c r="CS27" s="122">
        <v>0</v>
      </c>
      <c r="CT27" s="122">
        <v>0</v>
      </c>
      <c r="CU27" s="122">
        <v>0</v>
      </c>
      <c r="CV27" s="122">
        <v>0</v>
      </c>
      <c r="CW27" s="122">
        <v>0</v>
      </c>
      <c r="CX27" s="122">
        <v>0</v>
      </c>
      <c r="CY27" s="122">
        <v>0</v>
      </c>
      <c r="CZ27" s="122">
        <v>0</v>
      </c>
      <c r="DA27" s="122">
        <v>0</v>
      </c>
      <c r="DB27" s="122">
        <v>0</v>
      </c>
      <c r="DC27" s="122">
        <v>0</v>
      </c>
      <c r="DD27" s="122">
        <v>0</v>
      </c>
      <c r="DE27" s="122">
        <v>0</v>
      </c>
      <c r="DF27" s="122">
        <v>0</v>
      </c>
      <c r="DG27" s="122">
        <v>0</v>
      </c>
      <c r="DH27" s="136">
        <v>0</v>
      </c>
      <c r="DI27" s="136">
        <v>0</v>
      </c>
      <c r="DJ27" s="136">
        <v>0</v>
      </c>
    </row>
    <row r="28" spans="1:114" ht="19.5" customHeight="1">
      <c r="A28" s="102" t="s">
        <v>71</v>
      </c>
      <c r="B28" s="102" t="s">
        <v>71</v>
      </c>
      <c r="C28" s="102" t="s">
        <v>71</v>
      </c>
      <c r="D28" s="92" t="s">
        <v>304</v>
      </c>
      <c r="E28" s="121">
        <f t="shared" si="0"/>
        <v>125.92512</v>
      </c>
      <c r="F28" s="122">
        <v>125.92512</v>
      </c>
      <c r="G28" s="122">
        <v>0</v>
      </c>
      <c r="H28" s="122">
        <v>0</v>
      </c>
      <c r="I28" s="122">
        <v>0</v>
      </c>
      <c r="J28" s="122">
        <v>0</v>
      </c>
      <c r="K28" s="122">
        <v>0</v>
      </c>
      <c r="L28" s="122">
        <v>0</v>
      </c>
      <c r="M28" s="122">
        <v>0</v>
      </c>
      <c r="N28" s="122">
        <v>0</v>
      </c>
      <c r="O28" s="122">
        <v>0</v>
      </c>
      <c r="P28" s="122">
        <v>0</v>
      </c>
      <c r="Q28" s="122">
        <v>125.92512</v>
      </c>
      <c r="R28" s="122">
        <v>0</v>
      </c>
      <c r="S28" s="122">
        <v>0</v>
      </c>
      <c r="T28" s="122">
        <v>0</v>
      </c>
      <c r="U28" s="122">
        <v>0</v>
      </c>
      <c r="V28" s="122">
        <v>0</v>
      </c>
      <c r="W28" s="122">
        <v>0</v>
      </c>
      <c r="X28" s="122">
        <v>0</v>
      </c>
      <c r="Y28" s="122">
        <v>0</v>
      </c>
      <c r="Z28" s="122">
        <v>0</v>
      </c>
      <c r="AA28" s="122">
        <v>0</v>
      </c>
      <c r="AB28" s="122">
        <v>0</v>
      </c>
      <c r="AC28" s="122">
        <v>0</v>
      </c>
      <c r="AD28" s="122">
        <v>0</v>
      </c>
      <c r="AE28" s="122">
        <v>0</v>
      </c>
      <c r="AF28" s="122">
        <v>0</v>
      </c>
      <c r="AG28" s="122">
        <v>0</v>
      </c>
      <c r="AH28" s="122">
        <v>0</v>
      </c>
      <c r="AI28" s="122">
        <v>0</v>
      </c>
      <c r="AJ28" s="122">
        <v>0</v>
      </c>
      <c r="AK28" s="122">
        <v>0</v>
      </c>
      <c r="AL28" s="122">
        <v>0</v>
      </c>
      <c r="AM28" s="122">
        <v>0</v>
      </c>
      <c r="AN28" s="122">
        <v>0</v>
      </c>
      <c r="AO28" s="122">
        <v>0</v>
      </c>
      <c r="AP28" s="122">
        <v>0</v>
      </c>
      <c r="AQ28" s="122">
        <v>0</v>
      </c>
      <c r="AR28" s="122">
        <v>0</v>
      </c>
      <c r="AS28" s="122">
        <v>0</v>
      </c>
      <c r="AT28" s="122">
        <v>0</v>
      </c>
      <c r="AU28" s="122">
        <v>0</v>
      </c>
      <c r="AV28" s="122">
        <v>0</v>
      </c>
      <c r="AW28" s="122">
        <v>0</v>
      </c>
      <c r="AX28" s="122">
        <v>0</v>
      </c>
      <c r="AY28" s="122">
        <v>0</v>
      </c>
      <c r="AZ28" s="122">
        <v>0</v>
      </c>
      <c r="BA28" s="122">
        <v>0</v>
      </c>
      <c r="BB28" s="122">
        <v>0</v>
      </c>
      <c r="BC28" s="122">
        <v>0</v>
      </c>
      <c r="BD28" s="122">
        <v>0</v>
      </c>
      <c r="BE28" s="122">
        <v>0</v>
      </c>
      <c r="BF28" s="122">
        <v>0</v>
      </c>
      <c r="BG28" s="122">
        <v>0</v>
      </c>
      <c r="BH28" s="122">
        <v>0</v>
      </c>
      <c r="BI28" s="122">
        <v>0</v>
      </c>
      <c r="BJ28" s="122">
        <v>0</v>
      </c>
      <c r="BK28" s="122">
        <v>0</v>
      </c>
      <c r="BL28" s="122">
        <v>0</v>
      </c>
      <c r="BM28" s="122">
        <v>0</v>
      </c>
      <c r="BN28" s="122">
        <v>0</v>
      </c>
      <c r="BO28" s="122">
        <v>0</v>
      </c>
      <c r="BP28" s="122">
        <v>0</v>
      </c>
      <c r="BQ28" s="122">
        <v>0</v>
      </c>
      <c r="BR28" s="122">
        <v>0</v>
      </c>
      <c r="BS28" s="122">
        <v>0</v>
      </c>
      <c r="BT28" s="122">
        <v>0</v>
      </c>
      <c r="BU28" s="122">
        <v>0</v>
      </c>
      <c r="BV28" s="122">
        <v>0</v>
      </c>
      <c r="BW28" s="122">
        <v>0</v>
      </c>
      <c r="BX28" s="122">
        <v>0</v>
      </c>
      <c r="BY28" s="122">
        <v>0</v>
      </c>
      <c r="BZ28" s="122">
        <v>0</v>
      </c>
      <c r="CA28" s="122">
        <v>0</v>
      </c>
      <c r="CB28" s="122">
        <v>0</v>
      </c>
      <c r="CC28" s="122">
        <v>0</v>
      </c>
      <c r="CD28" s="122">
        <v>0</v>
      </c>
      <c r="CE28" s="122">
        <v>0</v>
      </c>
      <c r="CF28" s="122">
        <v>0</v>
      </c>
      <c r="CG28" s="122">
        <v>0</v>
      </c>
      <c r="CH28" s="122">
        <v>0</v>
      </c>
      <c r="CI28" s="122">
        <v>0</v>
      </c>
      <c r="CJ28" s="122">
        <v>0</v>
      </c>
      <c r="CK28" s="122">
        <v>0</v>
      </c>
      <c r="CL28" s="122">
        <v>0</v>
      </c>
      <c r="CM28" s="122">
        <v>0</v>
      </c>
      <c r="CN28" s="122">
        <v>0</v>
      </c>
      <c r="CO28" s="122">
        <v>0</v>
      </c>
      <c r="CP28" s="122">
        <v>0</v>
      </c>
      <c r="CQ28" s="122">
        <v>0</v>
      </c>
      <c r="CR28" s="122">
        <v>0</v>
      </c>
      <c r="CS28" s="122">
        <v>0</v>
      </c>
      <c r="CT28" s="122">
        <v>0</v>
      </c>
      <c r="CU28" s="122">
        <v>0</v>
      </c>
      <c r="CV28" s="122">
        <v>0</v>
      </c>
      <c r="CW28" s="122">
        <v>0</v>
      </c>
      <c r="CX28" s="122">
        <v>0</v>
      </c>
      <c r="CY28" s="122">
        <v>0</v>
      </c>
      <c r="CZ28" s="122">
        <v>0</v>
      </c>
      <c r="DA28" s="122">
        <v>0</v>
      </c>
      <c r="DB28" s="122">
        <v>0</v>
      </c>
      <c r="DC28" s="122">
        <v>0</v>
      </c>
      <c r="DD28" s="122">
        <v>0</v>
      </c>
      <c r="DE28" s="122">
        <v>0</v>
      </c>
      <c r="DF28" s="122">
        <v>0</v>
      </c>
      <c r="DG28" s="122">
        <v>0</v>
      </c>
      <c r="DH28" s="136">
        <v>0</v>
      </c>
      <c r="DI28" s="136">
        <v>0</v>
      </c>
      <c r="DJ28" s="136">
        <v>0</v>
      </c>
    </row>
    <row r="29" spans="1:114" ht="19.5" customHeight="1">
      <c r="A29" s="102" t="s">
        <v>71</v>
      </c>
      <c r="B29" s="102" t="s">
        <v>71</v>
      </c>
      <c r="C29" s="102" t="s">
        <v>71</v>
      </c>
      <c r="D29" s="92" t="s">
        <v>305</v>
      </c>
      <c r="E29" s="121">
        <f t="shared" si="0"/>
        <v>125.92512</v>
      </c>
      <c r="F29" s="122">
        <v>125.92512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125.92512</v>
      </c>
      <c r="R29" s="122">
        <v>0</v>
      </c>
      <c r="S29" s="122">
        <v>0</v>
      </c>
      <c r="T29" s="122">
        <v>0</v>
      </c>
      <c r="U29" s="122">
        <v>0</v>
      </c>
      <c r="V29" s="122">
        <v>0</v>
      </c>
      <c r="W29" s="122">
        <v>0</v>
      </c>
      <c r="X29" s="122">
        <v>0</v>
      </c>
      <c r="Y29" s="122">
        <v>0</v>
      </c>
      <c r="Z29" s="122">
        <v>0</v>
      </c>
      <c r="AA29" s="122">
        <v>0</v>
      </c>
      <c r="AB29" s="122">
        <v>0</v>
      </c>
      <c r="AC29" s="122">
        <v>0</v>
      </c>
      <c r="AD29" s="122">
        <v>0</v>
      </c>
      <c r="AE29" s="122">
        <v>0</v>
      </c>
      <c r="AF29" s="122">
        <v>0</v>
      </c>
      <c r="AG29" s="122">
        <v>0</v>
      </c>
      <c r="AH29" s="122">
        <v>0</v>
      </c>
      <c r="AI29" s="122">
        <v>0</v>
      </c>
      <c r="AJ29" s="122">
        <v>0</v>
      </c>
      <c r="AK29" s="122">
        <v>0</v>
      </c>
      <c r="AL29" s="122">
        <v>0</v>
      </c>
      <c r="AM29" s="122">
        <v>0</v>
      </c>
      <c r="AN29" s="122">
        <v>0</v>
      </c>
      <c r="AO29" s="122">
        <v>0</v>
      </c>
      <c r="AP29" s="122">
        <v>0</v>
      </c>
      <c r="AQ29" s="122">
        <v>0</v>
      </c>
      <c r="AR29" s="122">
        <v>0</v>
      </c>
      <c r="AS29" s="122">
        <v>0</v>
      </c>
      <c r="AT29" s="122">
        <v>0</v>
      </c>
      <c r="AU29" s="122">
        <v>0</v>
      </c>
      <c r="AV29" s="122">
        <v>0</v>
      </c>
      <c r="AW29" s="122">
        <v>0</v>
      </c>
      <c r="AX29" s="122">
        <v>0</v>
      </c>
      <c r="AY29" s="122">
        <v>0</v>
      </c>
      <c r="AZ29" s="122">
        <v>0</v>
      </c>
      <c r="BA29" s="122">
        <v>0</v>
      </c>
      <c r="BB29" s="122">
        <v>0</v>
      </c>
      <c r="BC29" s="122">
        <v>0</v>
      </c>
      <c r="BD29" s="122">
        <v>0</v>
      </c>
      <c r="BE29" s="122">
        <v>0</v>
      </c>
      <c r="BF29" s="122">
        <v>0</v>
      </c>
      <c r="BG29" s="122">
        <v>0</v>
      </c>
      <c r="BH29" s="122">
        <v>0</v>
      </c>
      <c r="BI29" s="122">
        <v>0</v>
      </c>
      <c r="BJ29" s="122">
        <v>0</v>
      </c>
      <c r="BK29" s="122">
        <v>0</v>
      </c>
      <c r="BL29" s="122">
        <v>0</v>
      </c>
      <c r="BM29" s="122">
        <v>0</v>
      </c>
      <c r="BN29" s="122">
        <v>0</v>
      </c>
      <c r="BO29" s="122">
        <v>0</v>
      </c>
      <c r="BP29" s="122">
        <v>0</v>
      </c>
      <c r="BQ29" s="122">
        <v>0</v>
      </c>
      <c r="BR29" s="122">
        <v>0</v>
      </c>
      <c r="BS29" s="122">
        <v>0</v>
      </c>
      <c r="BT29" s="122">
        <v>0</v>
      </c>
      <c r="BU29" s="122">
        <v>0</v>
      </c>
      <c r="BV29" s="122">
        <v>0</v>
      </c>
      <c r="BW29" s="122">
        <v>0</v>
      </c>
      <c r="BX29" s="122">
        <v>0</v>
      </c>
      <c r="BY29" s="122">
        <v>0</v>
      </c>
      <c r="BZ29" s="122">
        <v>0</v>
      </c>
      <c r="CA29" s="122">
        <v>0</v>
      </c>
      <c r="CB29" s="122">
        <v>0</v>
      </c>
      <c r="CC29" s="122">
        <v>0</v>
      </c>
      <c r="CD29" s="122">
        <v>0</v>
      </c>
      <c r="CE29" s="122">
        <v>0</v>
      </c>
      <c r="CF29" s="122">
        <v>0</v>
      </c>
      <c r="CG29" s="122">
        <v>0</v>
      </c>
      <c r="CH29" s="122">
        <v>0</v>
      </c>
      <c r="CI29" s="122">
        <v>0</v>
      </c>
      <c r="CJ29" s="122">
        <v>0</v>
      </c>
      <c r="CK29" s="122">
        <v>0</v>
      </c>
      <c r="CL29" s="122">
        <v>0</v>
      </c>
      <c r="CM29" s="122">
        <v>0</v>
      </c>
      <c r="CN29" s="122">
        <v>0</v>
      </c>
      <c r="CO29" s="122">
        <v>0</v>
      </c>
      <c r="CP29" s="122">
        <v>0</v>
      </c>
      <c r="CQ29" s="122">
        <v>0</v>
      </c>
      <c r="CR29" s="122">
        <v>0</v>
      </c>
      <c r="CS29" s="122">
        <v>0</v>
      </c>
      <c r="CT29" s="122">
        <v>0</v>
      </c>
      <c r="CU29" s="122">
        <v>0</v>
      </c>
      <c r="CV29" s="122">
        <v>0</v>
      </c>
      <c r="CW29" s="122">
        <v>0</v>
      </c>
      <c r="CX29" s="122">
        <v>0</v>
      </c>
      <c r="CY29" s="122">
        <v>0</v>
      </c>
      <c r="CZ29" s="122">
        <v>0</v>
      </c>
      <c r="DA29" s="122">
        <v>0</v>
      </c>
      <c r="DB29" s="122">
        <v>0</v>
      </c>
      <c r="DC29" s="122">
        <v>0</v>
      </c>
      <c r="DD29" s="122">
        <v>0</v>
      </c>
      <c r="DE29" s="122">
        <v>0</v>
      </c>
      <c r="DF29" s="122">
        <v>0</v>
      </c>
      <c r="DG29" s="122">
        <v>0</v>
      </c>
      <c r="DH29" s="136">
        <v>0</v>
      </c>
      <c r="DI29" s="136">
        <v>0</v>
      </c>
      <c r="DJ29" s="136">
        <v>0</v>
      </c>
    </row>
    <row r="30" spans="1:114" ht="19.5" customHeight="1">
      <c r="A30" s="102" t="s">
        <v>101</v>
      </c>
      <c r="B30" s="102" t="s">
        <v>77</v>
      </c>
      <c r="C30" s="102" t="s">
        <v>74</v>
      </c>
      <c r="D30" s="92" t="s">
        <v>164</v>
      </c>
      <c r="E30" s="121">
        <f t="shared" si="0"/>
        <v>125.92512</v>
      </c>
      <c r="F30" s="122">
        <v>125.92512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125.92512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22">
        <v>0</v>
      </c>
      <c r="Z30" s="122">
        <v>0</v>
      </c>
      <c r="AA30" s="122">
        <v>0</v>
      </c>
      <c r="AB30" s="122">
        <v>0</v>
      </c>
      <c r="AC30" s="122">
        <v>0</v>
      </c>
      <c r="AD30" s="122">
        <v>0</v>
      </c>
      <c r="AE30" s="122">
        <v>0</v>
      </c>
      <c r="AF30" s="122">
        <v>0</v>
      </c>
      <c r="AG30" s="122">
        <v>0</v>
      </c>
      <c r="AH30" s="122">
        <v>0</v>
      </c>
      <c r="AI30" s="122">
        <v>0</v>
      </c>
      <c r="AJ30" s="122">
        <v>0</v>
      </c>
      <c r="AK30" s="122">
        <v>0</v>
      </c>
      <c r="AL30" s="122">
        <v>0</v>
      </c>
      <c r="AM30" s="122">
        <v>0</v>
      </c>
      <c r="AN30" s="122">
        <v>0</v>
      </c>
      <c r="AO30" s="122">
        <v>0</v>
      </c>
      <c r="AP30" s="122">
        <v>0</v>
      </c>
      <c r="AQ30" s="122">
        <v>0</v>
      </c>
      <c r="AR30" s="122">
        <v>0</v>
      </c>
      <c r="AS30" s="122">
        <v>0</v>
      </c>
      <c r="AT30" s="122">
        <v>0</v>
      </c>
      <c r="AU30" s="122">
        <v>0</v>
      </c>
      <c r="AV30" s="122">
        <v>0</v>
      </c>
      <c r="AW30" s="122">
        <v>0</v>
      </c>
      <c r="AX30" s="122">
        <v>0</v>
      </c>
      <c r="AY30" s="122">
        <v>0</v>
      </c>
      <c r="AZ30" s="122">
        <v>0</v>
      </c>
      <c r="BA30" s="122">
        <v>0</v>
      </c>
      <c r="BB30" s="122">
        <v>0</v>
      </c>
      <c r="BC30" s="122">
        <v>0</v>
      </c>
      <c r="BD30" s="122">
        <v>0</v>
      </c>
      <c r="BE30" s="122">
        <v>0</v>
      </c>
      <c r="BF30" s="122">
        <v>0</v>
      </c>
      <c r="BG30" s="122">
        <v>0</v>
      </c>
      <c r="BH30" s="122">
        <v>0</v>
      </c>
      <c r="BI30" s="122">
        <v>0</v>
      </c>
      <c r="BJ30" s="122">
        <v>0</v>
      </c>
      <c r="BK30" s="122">
        <v>0</v>
      </c>
      <c r="BL30" s="122">
        <v>0</v>
      </c>
      <c r="BM30" s="122">
        <v>0</v>
      </c>
      <c r="BN30" s="122">
        <v>0</v>
      </c>
      <c r="BO30" s="122">
        <v>0</v>
      </c>
      <c r="BP30" s="122">
        <v>0</v>
      </c>
      <c r="BQ30" s="122">
        <v>0</v>
      </c>
      <c r="BR30" s="122">
        <v>0</v>
      </c>
      <c r="BS30" s="122">
        <v>0</v>
      </c>
      <c r="BT30" s="122">
        <v>0</v>
      </c>
      <c r="BU30" s="122">
        <v>0</v>
      </c>
      <c r="BV30" s="122">
        <v>0</v>
      </c>
      <c r="BW30" s="122">
        <v>0</v>
      </c>
      <c r="BX30" s="122">
        <v>0</v>
      </c>
      <c r="BY30" s="122">
        <v>0</v>
      </c>
      <c r="BZ30" s="122">
        <v>0</v>
      </c>
      <c r="CA30" s="122">
        <v>0</v>
      </c>
      <c r="CB30" s="122">
        <v>0</v>
      </c>
      <c r="CC30" s="122">
        <v>0</v>
      </c>
      <c r="CD30" s="122">
        <v>0</v>
      </c>
      <c r="CE30" s="122">
        <v>0</v>
      </c>
      <c r="CF30" s="122">
        <v>0</v>
      </c>
      <c r="CG30" s="122">
        <v>0</v>
      </c>
      <c r="CH30" s="122">
        <v>0</v>
      </c>
      <c r="CI30" s="122">
        <v>0</v>
      </c>
      <c r="CJ30" s="122">
        <v>0</v>
      </c>
      <c r="CK30" s="122">
        <v>0</v>
      </c>
      <c r="CL30" s="122">
        <v>0</v>
      </c>
      <c r="CM30" s="122">
        <v>0</v>
      </c>
      <c r="CN30" s="122">
        <v>0</v>
      </c>
      <c r="CO30" s="122">
        <v>0</v>
      </c>
      <c r="CP30" s="122">
        <v>0</v>
      </c>
      <c r="CQ30" s="122">
        <v>0</v>
      </c>
      <c r="CR30" s="122">
        <v>0</v>
      </c>
      <c r="CS30" s="122">
        <v>0</v>
      </c>
      <c r="CT30" s="122">
        <v>0</v>
      </c>
      <c r="CU30" s="122">
        <v>0</v>
      </c>
      <c r="CV30" s="122">
        <v>0</v>
      </c>
      <c r="CW30" s="122">
        <v>0</v>
      </c>
      <c r="CX30" s="122">
        <v>0</v>
      </c>
      <c r="CY30" s="122">
        <v>0</v>
      </c>
      <c r="CZ30" s="122">
        <v>0</v>
      </c>
      <c r="DA30" s="122">
        <v>0</v>
      </c>
      <c r="DB30" s="122">
        <v>0</v>
      </c>
      <c r="DC30" s="122">
        <v>0</v>
      </c>
      <c r="DD30" s="122">
        <v>0</v>
      </c>
      <c r="DE30" s="122">
        <v>0</v>
      </c>
      <c r="DF30" s="122">
        <v>0</v>
      </c>
      <c r="DG30" s="122">
        <v>0</v>
      </c>
      <c r="DH30" s="136">
        <v>0</v>
      </c>
      <c r="DI30" s="136">
        <v>0</v>
      </c>
      <c r="DJ30" s="136">
        <v>0</v>
      </c>
    </row>
  </sheetData>
  <sheetProtection/>
  <mergeCells count="124">
    <mergeCell ref="A2:DJ2"/>
    <mergeCell ref="A4:D4"/>
    <mergeCell ref="F4:S4"/>
    <mergeCell ref="T4:AT4"/>
    <mergeCell ref="AU4:BF4"/>
    <mergeCell ref="BG4:BK4"/>
    <mergeCell ref="BL4:BX4"/>
    <mergeCell ref="BY4:CP4"/>
    <mergeCell ref="CQ4:CS4"/>
    <mergeCell ref="CT4:CY4"/>
    <mergeCell ref="CZ4:DB4"/>
    <mergeCell ref="DC4:DG4"/>
    <mergeCell ref="DH4:DJ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2" width="5.5" style="0" customWidth="1"/>
    <col min="3" max="3" width="72.83203125" style="0" customWidth="1"/>
    <col min="4" max="6" width="21.83203125" style="0" customWidth="1"/>
    <col min="7" max="16384" width="9.33203125" style="0" bestFit="1" customWidth="1"/>
  </cols>
  <sheetData>
    <row r="1" spans="1:6" ht="19.5" customHeight="1">
      <c r="A1" s="76"/>
      <c r="B1" s="76"/>
      <c r="C1" s="77"/>
      <c r="D1" s="76"/>
      <c r="E1" s="76"/>
      <c r="F1" s="78" t="s">
        <v>306</v>
      </c>
    </row>
    <row r="2" spans="1:6" ht="25.5" customHeight="1">
      <c r="A2" s="54" t="s">
        <v>307</v>
      </c>
      <c r="B2" s="54"/>
      <c r="C2" s="54"/>
      <c r="D2" s="54"/>
      <c r="E2" s="54"/>
      <c r="F2" s="54"/>
    </row>
    <row r="3" spans="1:6" ht="19.5" customHeight="1">
      <c r="A3" s="55" t="s">
        <v>0</v>
      </c>
      <c r="B3" s="56"/>
      <c r="C3" s="56"/>
      <c r="D3" s="80"/>
      <c r="E3" s="80"/>
      <c r="F3" s="78" t="s">
        <v>5</v>
      </c>
    </row>
    <row r="4" spans="1:6" ht="19.5" customHeight="1">
      <c r="A4" s="83" t="s">
        <v>308</v>
      </c>
      <c r="B4" s="84"/>
      <c r="C4" s="85"/>
      <c r="D4" s="105" t="s">
        <v>105</v>
      </c>
      <c r="E4" s="66"/>
      <c r="F4" s="66"/>
    </row>
    <row r="5" spans="1:6" ht="19.5" customHeight="1">
      <c r="A5" s="59" t="s">
        <v>65</v>
      </c>
      <c r="B5" s="61"/>
      <c r="C5" s="106" t="s">
        <v>202</v>
      </c>
      <c r="D5" s="66" t="s">
        <v>57</v>
      </c>
      <c r="E5" s="63" t="s">
        <v>309</v>
      </c>
      <c r="F5" s="107" t="s">
        <v>310</v>
      </c>
    </row>
    <row r="6" spans="1:6" ht="33.75" customHeight="1">
      <c r="A6" s="68" t="s">
        <v>68</v>
      </c>
      <c r="B6" s="69" t="s">
        <v>69</v>
      </c>
      <c r="C6" s="72"/>
      <c r="D6" s="72"/>
      <c r="E6" s="73"/>
      <c r="F6" s="91"/>
    </row>
    <row r="7" spans="1:6" ht="19.5" customHeight="1">
      <c r="A7" s="92" t="s">
        <v>71</v>
      </c>
      <c r="B7" s="92" t="s">
        <v>71</v>
      </c>
      <c r="C7" s="92" t="s">
        <v>57</v>
      </c>
      <c r="D7" s="93">
        <v>1363.989696</v>
      </c>
      <c r="E7" s="94">
        <v>1162.63505</v>
      </c>
      <c r="F7" s="108">
        <v>201.354646</v>
      </c>
    </row>
    <row r="8" spans="1:6" ht="19.5" customHeight="1">
      <c r="A8" s="92" t="s">
        <v>71</v>
      </c>
      <c r="B8" s="92" t="s">
        <v>71</v>
      </c>
      <c r="C8" s="92" t="s">
        <v>0</v>
      </c>
      <c r="D8" s="93">
        <v>1363.989696</v>
      </c>
      <c r="E8" s="94">
        <v>1162.63505</v>
      </c>
      <c r="F8" s="108">
        <v>201.354646</v>
      </c>
    </row>
    <row r="9" spans="1:6" ht="19.5" customHeight="1">
      <c r="A9" s="92" t="s">
        <v>71</v>
      </c>
      <c r="B9" s="92" t="s">
        <v>71</v>
      </c>
      <c r="C9" s="92" t="s">
        <v>311</v>
      </c>
      <c r="D9" s="93">
        <v>1160.78745</v>
      </c>
      <c r="E9" s="94">
        <v>1160.78745</v>
      </c>
      <c r="F9" s="108">
        <v>0</v>
      </c>
    </row>
    <row r="10" spans="1:6" ht="19.5" customHeight="1">
      <c r="A10" s="92" t="s">
        <v>312</v>
      </c>
      <c r="B10" s="92" t="s">
        <v>74</v>
      </c>
      <c r="C10" s="92" t="s">
        <v>313</v>
      </c>
      <c r="D10" s="93">
        <v>262.13292</v>
      </c>
      <c r="E10" s="94">
        <v>262.13292</v>
      </c>
      <c r="F10" s="108">
        <v>0</v>
      </c>
    </row>
    <row r="11" spans="1:6" ht="19.5" customHeight="1">
      <c r="A11" s="92" t="s">
        <v>312</v>
      </c>
      <c r="B11" s="92" t="s">
        <v>77</v>
      </c>
      <c r="C11" s="92" t="s">
        <v>314</v>
      </c>
      <c r="D11" s="93">
        <v>453.667104</v>
      </c>
      <c r="E11" s="94">
        <v>453.667104</v>
      </c>
      <c r="F11" s="108">
        <v>0</v>
      </c>
    </row>
    <row r="12" spans="1:6" ht="19.5" customHeight="1">
      <c r="A12" s="92" t="s">
        <v>312</v>
      </c>
      <c r="B12" s="92" t="s">
        <v>98</v>
      </c>
      <c r="C12" s="92" t="s">
        <v>315</v>
      </c>
      <c r="D12" s="93">
        <v>19.3174</v>
      </c>
      <c r="E12" s="94">
        <v>19.3174</v>
      </c>
      <c r="F12" s="108">
        <v>0</v>
      </c>
    </row>
    <row r="13" spans="1:6" ht="19.5" customHeight="1">
      <c r="A13" s="92" t="s">
        <v>312</v>
      </c>
      <c r="B13" s="92" t="s">
        <v>81</v>
      </c>
      <c r="C13" s="92" t="s">
        <v>316</v>
      </c>
      <c r="D13" s="93">
        <v>10.734</v>
      </c>
      <c r="E13" s="94">
        <v>10.734</v>
      </c>
      <c r="F13" s="108">
        <v>0</v>
      </c>
    </row>
    <row r="14" spans="1:6" ht="19.5" customHeight="1">
      <c r="A14" s="92" t="s">
        <v>312</v>
      </c>
      <c r="B14" s="92" t="s">
        <v>83</v>
      </c>
      <c r="C14" s="92" t="s">
        <v>317</v>
      </c>
      <c r="D14" s="93">
        <v>135.60168</v>
      </c>
      <c r="E14" s="94">
        <v>135.60168</v>
      </c>
      <c r="F14" s="108">
        <v>0</v>
      </c>
    </row>
    <row r="15" spans="1:6" ht="19.5" customHeight="1">
      <c r="A15" s="92" t="s">
        <v>312</v>
      </c>
      <c r="B15" s="92" t="s">
        <v>173</v>
      </c>
      <c r="C15" s="92" t="s">
        <v>318</v>
      </c>
      <c r="D15" s="93">
        <v>54.240672</v>
      </c>
      <c r="E15" s="94">
        <v>54.240672</v>
      </c>
      <c r="F15" s="108">
        <v>0</v>
      </c>
    </row>
    <row r="16" spans="1:6" ht="19.5" customHeight="1">
      <c r="A16" s="92" t="s">
        <v>312</v>
      </c>
      <c r="B16" s="92" t="s">
        <v>319</v>
      </c>
      <c r="C16" s="92" t="s">
        <v>320</v>
      </c>
      <c r="D16" s="93">
        <v>46.828404</v>
      </c>
      <c r="E16" s="94">
        <v>46.828404</v>
      </c>
      <c r="F16" s="108">
        <v>0</v>
      </c>
    </row>
    <row r="17" spans="1:6" ht="19.5" customHeight="1">
      <c r="A17" s="92" t="s">
        <v>312</v>
      </c>
      <c r="B17" s="92" t="s">
        <v>95</v>
      </c>
      <c r="C17" s="92" t="s">
        <v>321</v>
      </c>
      <c r="D17" s="93">
        <v>13.52424</v>
      </c>
      <c r="E17" s="94">
        <v>13.52424</v>
      </c>
      <c r="F17" s="108">
        <v>0</v>
      </c>
    </row>
    <row r="18" spans="1:6" ht="19.5" customHeight="1">
      <c r="A18" s="92" t="s">
        <v>312</v>
      </c>
      <c r="B18" s="92" t="s">
        <v>85</v>
      </c>
      <c r="C18" s="92" t="s">
        <v>322</v>
      </c>
      <c r="D18" s="93">
        <v>15.05591</v>
      </c>
      <c r="E18" s="94">
        <v>15.05591</v>
      </c>
      <c r="F18" s="108">
        <v>0</v>
      </c>
    </row>
    <row r="19" spans="1:6" ht="19.5" customHeight="1">
      <c r="A19" s="92" t="s">
        <v>312</v>
      </c>
      <c r="B19" s="92" t="s">
        <v>323</v>
      </c>
      <c r="C19" s="92" t="s">
        <v>164</v>
      </c>
      <c r="D19" s="93">
        <v>125.92512</v>
      </c>
      <c r="E19" s="94">
        <v>125.92512</v>
      </c>
      <c r="F19" s="108">
        <v>0</v>
      </c>
    </row>
    <row r="20" spans="1:6" ht="19.5" customHeight="1">
      <c r="A20" s="92" t="s">
        <v>312</v>
      </c>
      <c r="B20" s="92" t="s">
        <v>89</v>
      </c>
      <c r="C20" s="92" t="s">
        <v>165</v>
      </c>
      <c r="D20" s="93">
        <v>23.76</v>
      </c>
      <c r="E20" s="94">
        <v>23.76</v>
      </c>
      <c r="F20" s="108">
        <v>0</v>
      </c>
    </row>
    <row r="21" spans="1:6" ht="19.5" customHeight="1">
      <c r="A21" s="92" t="s">
        <v>71</v>
      </c>
      <c r="B21" s="92" t="s">
        <v>71</v>
      </c>
      <c r="C21" s="92" t="s">
        <v>324</v>
      </c>
      <c r="D21" s="93">
        <v>201.354646</v>
      </c>
      <c r="E21" s="94">
        <v>0</v>
      </c>
      <c r="F21" s="108">
        <v>201.354646</v>
      </c>
    </row>
    <row r="22" spans="1:6" ht="19.5" customHeight="1">
      <c r="A22" s="92" t="s">
        <v>325</v>
      </c>
      <c r="B22" s="92" t="s">
        <v>74</v>
      </c>
      <c r="C22" s="92" t="s">
        <v>326</v>
      </c>
      <c r="D22" s="93">
        <v>6.156</v>
      </c>
      <c r="E22" s="94">
        <v>0</v>
      </c>
      <c r="F22" s="108">
        <v>6.156</v>
      </c>
    </row>
    <row r="23" spans="1:6" ht="19.5" customHeight="1">
      <c r="A23" s="92" t="s">
        <v>325</v>
      </c>
      <c r="B23" s="92" t="s">
        <v>79</v>
      </c>
      <c r="C23" s="92" t="s">
        <v>327</v>
      </c>
      <c r="D23" s="93">
        <v>1.8468</v>
      </c>
      <c r="E23" s="94">
        <v>0</v>
      </c>
      <c r="F23" s="108">
        <v>1.8468</v>
      </c>
    </row>
    <row r="24" spans="1:6" ht="19.5" customHeight="1">
      <c r="A24" s="92" t="s">
        <v>325</v>
      </c>
      <c r="B24" s="92" t="s">
        <v>81</v>
      </c>
      <c r="C24" s="92" t="s">
        <v>328</v>
      </c>
      <c r="D24" s="93">
        <v>18.891</v>
      </c>
      <c r="E24" s="94">
        <v>0</v>
      </c>
      <c r="F24" s="108">
        <v>18.891</v>
      </c>
    </row>
    <row r="25" spans="1:6" ht="19.5" customHeight="1">
      <c r="A25" s="92" t="s">
        <v>325</v>
      </c>
      <c r="B25" s="92" t="s">
        <v>83</v>
      </c>
      <c r="C25" s="92" t="s">
        <v>329</v>
      </c>
      <c r="D25" s="93">
        <v>2.4624</v>
      </c>
      <c r="E25" s="94">
        <v>0</v>
      </c>
      <c r="F25" s="108">
        <v>2.4624</v>
      </c>
    </row>
    <row r="26" spans="1:6" ht="19.5" customHeight="1">
      <c r="A26" s="92" t="s">
        <v>325</v>
      </c>
      <c r="B26" s="92" t="s">
        <v>95</v>
      </c>
      <c r="C26" s="92" t="s">
        <v>330</v>
      </c>
      <c r="D26" s="93">
        <v>54.61398</v>
      </c>
      <c r="E26" s="94">
        <v>0</v>
      </c>
      <c r="F26" s="108">
        <v>54.61398</v>
      </c>
    </row>
    <row r="27" spans="1:6" ht="19.5" customHeight="1">
      <c r="A27" s="92" t="s">
        <v>325</v>
      </c>
      <c r="B27" s="92" t="s">
        <v>323</v>
      </c>
      <c r="C27" s="92" t="s">
        <v>331</v>
      </c>
      <c r="D27" s="93">
        <v>1.728002</v>
      </c>
      <c r="E27" s="94">
        <v>0</v>
      </c>
      <c r="F27" s="108">
        <v>1.728002</v>
      </c>
    </row>
    <row r="28" spans="1:6" ht="19.5" customHeight="1">
      <c r="A28" s="92" t="s">
        <v>325</v>
      </c>
      <c r="B28" s="92" t="s">
        <v>332</v>
      </c>
      <c r="C28" s="92" t="s">
        <v>169</v>
      </c>
      <c r="D28" s="93">
        <v>8.85411</v>
      </c>
      <c r="E28" s="94">
        <v>0</v>
      </c>
      <c r="F28" s="108">
        <v>8.85411</v>
      </c>
    </row>
    <row r="29" spans="1:6" ht="19.5" customHeight="1">
      <c r="A29" s="92" t="s">
        <v>325</v>
      </c>
      <c r="B29" s="92" t="s">
        <v>333</v>
      </c>
      <c r="C29" s="92" t="s">
        <v>171</v>
      </c>
      <c r="D29" s="93">
        <v>3.3327</v>
      </c>
      <c r="E29" s="94">
        <v>0</v>
      </c>
      <c r="F29" s="108">
        <v>3.3327</v>
      </c>
    </row>
    <row r="30" spans="1:6" ht="19.5" customHeight="1">
      <c r="A30" s="92" t="s">
        <v>325</v>
      </c>
      <c r="B30" s="92" t="s">
        <v>334</v>
      </c>
      <c r="C30" s="92" t="s">
        <v>335</v>
      </c>
      <c r="D30" s="93">
        <v>15.873323</v>
      </c>
      <c r="E30" s="94">
        <v>0</v>
      </c>
      <c r="F30" s="108">
        <v>15.873323</v>
      </c>
    </row>
    <row r="31" spans="1:6" ht="19.5" customHeight="1">
      <c r="A31" s="92" t="s">
        <v>325</v>
      </c>
      <c r="B31" s="92" t="s">
        <v>336</v>
      </c>
      <c r="C31" s="92" t="s">
        <v>172</v>
      </c>
      <c r="D31" s="93">
        <v>43.2</v>
      </c>
      <c r="E31" s="94">
        <v>0</v>
      </c>
      <c r="F31" s="108">
        <v>43.2</v>
      </c>
    </row>
    <row r="32" spans="1:6" ht="19.5" customHeight="1">
      <c r="A32" s="92" t="s">
        <v>325</v>
      </c>
      <c r="B32" s="92" t="s">
        <v>89</v>
      </c>
      <c r="C32" s="92" t="s">
        <v>175</v>
      </c>
      <c r="D32" s="93">
        <v>44.396331</v>
      </c>
      <c r="E32" s="94">
        <v>0</v>
      </c>
      <c r="F32" s="108">
        <v>44.396331</v>
      </c>
    </row>
    <row r="33" spans="1:6" ht="19.5" customHeight="1">
      <c r="A33" s="92" t="s">
        <v>71</v>
      </c>
      <c r="B33" s="92" t="s">
        <v>71</v>
      </c>
      <c r="C33" s="92" t="s">
        <v>183</v>
      </c>
      <c r="D33" s="93">
        <v>1.8476</v>
      </c>
      <c r="E33" s="94">
        <v>1.8476</v>
      </c>
      <c r="F33" s="108">
        <v>0</v>
      </c>
    </row>
    <row r="34" spans="1:6" ht="19.5" customHeight="1">
      <c r="A34" s="92" t="s">
        <v>337</v>
      </c>
      <c r="B34" s="92" t="s">
        <v>77</v>
      </c>
      <c r="C34" s="92" t="s">
        <v>338</v>
      </c>
      <c r="D34" s="93">
        <v>1.07</v>
      </c>
      <c r="E34" s="94">
        <v>1.07</v>
      </c>
      <c r="F34" s="108">
        <v>0</v>
      </c>
    </row>
    <row r="35" spans="1:6" ht="19.5" customHeight="1">
      <c r="A35" s="92" t="s">
        <v>337</v>
      </c>
      <c r="B35" s="92" t="s">
        <v>79</v>
      </c>
      <c r="C35" s="92" t="s">
        <v>339</v>
      </c>
      <c r="D35" s="93">
        <v>0.7776</v>
      </c>
      <c r="E35" s="94">
        <v>0.7776</v>
      </c>
      <c r="F35" s="108">
        <v>0</v>
      </c>
    </row>
  </sheetData>
  <sheetProtection/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showZeros="0" workbookViewId="0" topLeftCell="A1">
      <selection activeCell="G9" sqref="G9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16384" width="9.33203125" style="0" bestFit="1" customWidth="1"/>
  </cols>
  <sheetData>
    <row r="1" spans="1:6" ht="19.5" customHeight="1">
      <c r="A1" s="51"/>
      <c r="B1" s="52"/>
      <c r="C1" s="52"/>
      <c r="D1" s="52"/>
      <c r="E1" s="52"/>
      <c r="F1" s="53" t="s">
        <v>340</v>
      </c>
    </row>
    <row r="2" spans="1:6" ht="19.5" customHeight="1">
      <c r="A2" s="54" t="s">
        <v>341</v>
      </c>
      <c r="B2" s="54"/>
      <c r="C2" s="54"/>
      <c r="D2" s="54"/>
      <c r="E2" s="54"/>
      <c r="F2" s="54"/>
    </row>
    <row r="3" spans="1:6" ht="19.5" customHeight="1">
      <c r="A3" s="55" t="s">
        <v>0</v>
      </c>
      <c r="B3" s="56"/>
      <c r="C3" s="56"/>
      <c r="D3" s="99"/>
      <c r="E3" s="99"/>
      <c r="F3" s="78" t="s">
        <v>5</v>
      </c>
    </row>
    <row r="4" spans="1:6" ht="19.5" customHeight="1">
      <c r="A4" s="59" t="s">
        <v>65</v>
      </c>
      <c r="B4" s="60"/>
      <c r="C4" s="61"/>
      <c r="D4" s="100" t="s">
        <v>66</v>
      </c>
      <c r="E4" s="81" t="s">
        <v>342</v>
      </c>
      <c r="F4" s="63" t="s">
        <v>343</v>
      </c>
    </row>
    <row r="5" spans="1:6" ht="19.5" customHeight="1">
      <c r="A5" s="67" t="s">
        <v>68</v>
      </c>
      <c r="B5" s="68" t="s">
        <v>69</v>
      </c>
      <c r="C5" s="69" t="s">
        <v>70</v>
      </c>
      <c r="D5" s="101"/>
      <c r="E5" s="81"/>
      <c r="F5" s="63"/>
    </row>
    <row r="6" spans="1:6" ht="19.5" customHeight="1">
      <c r="A6" s="102" t="s">
        <v>71</v>
      </c>
      <c r="B6" s="102" t="s">
        <v>71</v>
      </c>
      <c r="C6" s="102" t="s">
        <v>71</v>
      </c>
      <c r="D6" s="103" t="s">
        <v>71</v>
      </c>
      <c r="E6" s="103" t="s">
        <v>57</v>
      </c>
      <c r="F6" s="104">
        <v>410</v>
      </c>
    </row>
    <row r="7" spans="1:6" ht="19.5" customHeight="1">
      <c r="A7" s="102" t="s">
        <v>71</v>
      </c>
      <c r="B7" s="102" t="s">
        <v>71</v>
      </c>
      <c r="C7" s="102" t="s">
        <v>71</v>
      </c>
      <c r="D7" s="103" t="s">
        <v>71</v>
      </c>
      <c r="E7" s="103" t="s">
        <v>0</v>
      </c>
      <c r="F7" s="104">
        <v>410</v>
      </c>
    </row>
    <row r="8" spans="1:6" ht="19.5" customHeight="1">
      <c r="A8" s="102" t="s">
        <v>71</v>
      </c>
      <c r="B8" s="102" t="s">
        <v>71</v>
      </c>
      <c r="C8" s="102" t="s">
        <v>71</v>
      </c>
      <c r="D8" s="103" t="s">
        <v>71</v>
      </c>
      <c r="E8" s="103" t="s">
        <v>76</v>
      </c>
      <c r="F8" s="104">
        <v>58</v>
      </c>
    </row>
    <row r="9" spans="1:6" ht="19.5" customHeight="1">
      <c r="A9" s="102" t="s">
        <v>72</v>
      </c>
      <c r="B9" s="102" t="s">
        <v>73</v>
      </c>
      <c r="C9" s="102" t="s">
        <v>74</v>
      </c>
      <c r="D9" s="103" t="s">
        <v>75</v>
      </c>
      <c r="E9" s="103" t="s">
        <v>344</v>
      </c>
      <c r="F9" s="104">
        <v>8</v>
      </c>
    </row>
    <row r="10" spans="1:6" ht="19.5" customHeight="1">
      <c r="A10" s="102" t="s">
        <v>72</v>
      </c>
      <c r="B10" s="102" t="s">
        <v>73</v>
      </c>
      <c r="C10" s="102" t="s">
        <v>74</v>
      </c>
      <c r="D10" s="103" t="s">
        <v>75</v>
      </c>
      <c r="E10" s="103" t="s">
        <v>345</v>
      </c>
      <c r="F10" s="104">
        <v>50</v>
      </c>
    </row>
    <row r="11" spans="1:6" ht="19.5" customHeight="1">
      <c r="A11" s="102"/>
      <c r="B11" s="102"/>
      <c r="C11" s="102"/>
      <c r="D11" s="103"/>
      <c r="E11" s="103" t="s">
        <v>78</v>
      </c>
      <c r="F11" s="104">
        <v>150</v>
      </c>
    </row>
    <row r="12" spans="1:6" ht="19.5" customHeight="1">
      <c r="A12" s="102" t="s">
        <v>72</v>
      </c>
      <c r="B12" s="102" t="s">
        <v>73</v>
      </c>
      <c r="C12" s="102" t="s">
        <v>77</v>
      </c>
      <c r="D12" s="103" t="s">
        <v>75</v>
      </c>
      <c r="E12" s="103" t="s">
        <v>78</v>
      </c>
      <c r="F12" s="104">
        <v>150</v>
      </c>
    </row>
    <row r="13" spans="1:6" ht="19.5" customHeight="1">
      <c r="A13" s="102" t="s">
        <v>71</v>
      </c>
      <c r="B13" s="102" t="s">
        <v>71</v>
      </c>
      <c r="C13" s="102" t="s">
        <v>71</v>
      </c>
      <c r="D13" s="103" t="s">
        <v>71</v>
      </c>
      <c r="E13" s="103" t="s">
        <v>80</v>
      </c>
      <c r="F13" s="104">
        <v>76</v>
      </c>
    </row>
    <row r="14" spans="1:6" ht="19.5" customHeight="1">
      <c r="A14" s="102" t="s">
        <v>72</v>
      </c>
      <c r="B14" s="102" t="s">
        <v>73</v>
      </c>
      <c r="C14" s="102" t="s">
        <v>79</v>
      </c>
      <c r="D14" s="103" t="s">
        <v>75</v>
      </c>
      <c r="E14" s="103" t="s">
        <v>346</v>
      </c>
      <c r="F14" s="104">
        <v>76</v>
      </c>
    </row>
    <row r="15" spans="1:6" ht="19.5" customHeight="1">
      <c r="A15" s="102" t="s">
        <v>71</v>
      </c>
      <c r="B15" s="102" t="s">
        <v>71</v>
      </c>
      <c r="C15" s="102" t="s">
        <v>71</v>
      </c>
      <c r="D15" s="103" t="s">
        <v>71</v>
      </c>
      <c r="E15" s="103" t="s">
        <v>82</v>
      </c>
      <c r="F15" s="104">
        <v>35</v>
      </c>
    </row>
    <row r="16" spans="1:6" ht="19.5" customHeight="1">
      <c r="A16" s="102" t="s">
        <v>72</v>
      </c>
      <c r="B16" s="102" t="s">
        <v>73</v>
      </c>
      <c r="C16" s="102" t="s">
        <v>81</v>
      </c>
      <c r="D16" s="103" t="s">
        <v>75</v>
      </c>
      <c r="E16" s="103" t="s">
        <v>347</v>
      </c>
      <c r="F16" s="104">
        <v>35</v>
      </c>
    </row>
    <row r="17" spans="1:6" ht="19.5" customHeight="1">
      <c r="A17" s="102" t="s">
        <v>71</v>
      </c>
      <c r="B17" s="102" t="s">
        <v>71</v>
      </c>
      <c r="C17" s="102" t="s">
        <v>71</v>
      </c>
      <c r="D17" s="103" t="s">
        <v>71</v>
      </c>
      <c r="E17" s="103" t="s">
        <v>84</v>
      </c>
      <c r="F17" s="104">
        <v>10</v>
      </c>
    </row>
    <row r="18" spans="1:6" ht="19.5" customHeight="1">
      <c r="A18" s="102" t="s">
        <v>72</v>
      </c>
      <c r="B18" s="102" t="s">
        <v>73</v>
      </c>
      <c r="C18" s="102" t="s">
        <v>83</v>
      </c>
      <c r="D18" s="103" t="s">
        <v>75</v>
      </c>
      <c r="E18" s="103" t="s">
        <v>348</v>
      </c>
      <c r="F18" s="104">
        <v>10</v>
      </c>
    </row>
    <row r="19" spans="1:6" ht="19.5" customHeight="1">
      <c r="A19" s="102" t="s">
        <v>71</v>
      </c>
      <c r="B19" s="102" t="s">
        <v>71</v>
      </c>
      <c r="C19" s="102" t="s">
        <v>71</v>
      </c>
      <c r="D19" s="103" t="s">
        <v>71</v>
      </c>
      <c r="E19" s="103" t="s">
        <v>86</v>
      </c>
      <c r="F19" s="104">
        <v>28</v>
      </c>
    </row>
    <row r="20" spans="1:6" ht="19.5" customHeight="1">
      <c r="A20" s="102" t="s">
        <v>72</v>
      </c>
      <c r="B20" s="102" t="s">
        <v>73</v>
      </c>
      <c r="C20" s="102" t="s">
        <v>85</v>
      </c>
      <c r="D20" s="103" t="s">
        <v>75</v>
      </c>
      <c r="E20" s="103" t="s">
        <v>349</v>
      </c>
      <c r="F20" s="104">
        <v>28</v>
      </c>
    </row>
    <row r="21" spans="1:6" ht="19.5" customHeight="1">
      <c r="A21" s="102" t="s">
        <v>71</v>
      </c>
      <c r="B21" s="102" t="s">
        <v>71</v>
      </c>
      <c r="C21" s="102" t="s">
        <v>71</v>
      </c>
      <c r="D21" s="103" t="s">
        <v>71</v>
      </c>
      <c r="E21" s="103" t="s">
        <v>90</v>
      </c>
      <c r="F21" s="104">
        <v>53</v>
      </c>
    </row>
    <row r="22" spans="1:6" ht="19.5" customHeight="1">
      <c r="A22" s="102" t="s">
        <v>72</v>
      </c>
      <c r="B22" s="102" t="s">
        <v>73</v>
      </c>
      <c r="C22" s="102" t="s">
        <v>89</v>
      </c>
      <c r="D22" s="103" t="s">
        <v>75</v>
      </c>
      <c r="E22" s="103" t="s">
        <v>350</v>
      </c>
      <c r="F22" s="104">
        <v>53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阿难</cp:lastModifiedBy>
  <dcterms:created xsi:type="dcterms:W3CDTF">2021-01-25T01:54:19Z</dcterms:created>
  <dcterms:modified xsi:type="dcterms:W3CDTF">2021-01-28T09:14:29Z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