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10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'1-2'!$A$1:$J$24</definedName>
    <definedName name="_xlnm.Print_Titles" localSheetId="3">'1-2'!$1:$6</definedName>
    <definedName name="_xlnm.Print_Titles" localSheetId="4">'2'!$1:$39</definedName>
    <definedName name="_xlnm.Print_Titles" localSheetId="7">'3-1'!$1:$6</definedName>
    <definedName name="_xlnm.Print_Area" localSheetId="8">'3-2'!$A$1:$F$21</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s>
  <calcPr fullCalcOnLoad="1"/>
</workbook>
</file>

<file path=xl/sharedStrings.xml><?xml version="1.0" encoding="utf-8"?>
<sst xmlns="http://schemas.openxmlformats.org/spreadsheetml/2006/main" count="1822" uniqueCount="679">
  <si>
    <t>阿坝州司法局</t>
  </si>
  <si>
    <t>2020年部门预算</t>
  </si>
  <si>
    <t>报送日期：   2020  年  1 月 12  日</t>
  </si>
  <si>
    <t>表1</t>
  </si>
  <si>
    <t>部门收支总表</t>
  </si>
  <si>
    <t>州司法局</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</si>
  <si>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</si>
  <si>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</si>
  <si>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</si>
  <si>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</si>
  <si>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</si>
  <si>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</si>
  <si>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</si>
  <si>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</si>
  <si>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</si>
  <si>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</si>
  <si>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</si>
  <si>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</si>
  <si>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</si>
  <si>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</si>
  <si>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</si>
  <si>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</si>
  <si>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</si>
  <si>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</si>
  <si>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</si>
  <si>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</si>
  <si>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</si>
  <si>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</si>
  <si>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</si>
  <si>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</si>
  <si>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</si>
  <si>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</si>
  <si>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</si>
  <si>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</si>
  <si>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</si>
  <si>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</si>
  <si>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</si>
  <si>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</si>
  <si>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</si>
  <si>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</si>
  <si>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</si>
  <si>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</si>
  <si>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</si>
  <si>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</si>
  <si>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</si>
  <si>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</si>
  <si>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</si>
  <si>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</si>
  <si>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</si>
  <si>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</si>
  <si>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</si>
  <si>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</si>
  <si>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</si>
  <si>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</si>
  <si>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</si>
  <si>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</si>
  <si>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</si>
  <si>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</si>
  <si>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</si>
  <si>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</si>
  <si>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</si>
  <si>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</si>
  <si>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</si>
  <si>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</si>
  <si>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</si>
  <si>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</si>
  <si>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</si>
  <si>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</si>
  <si>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</si>
  <si>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</si>
  <si>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</si>
  <si>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</si>
  <si>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</si>
  <si>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204</t>
  </si>
  <si>
    <t>06</t>
  </si>
  <si>
    <t>01</t>
  </si>
  <si>
    <t>131101</t>
  </si>
  <si>
    <t xml:space="preserve">  行政运行</t>
  </si>
  <si>
    <t>02</t>
  </si>
  <si>
    <t xml:space="preserve">  一般行政管理事务</t>
  </si>
  <si>
    <t>04</t>
  </si>
  <si>
    <t xml:space="preserve">  基层司法业务</t>
  </si>
  <si>
    <t>05</t>
  </si>
  <si>
    <t xml:space="preserve">  普法宣传</t>
  </si>
  <si>
    <t>08</t>
  </si>
  <si>
    <t xml:space="preserve">  国家统一法律职业资格考试</t>
  </si>
  <si>
    <t>12</t>
  </si>
  <si>
    <t xml:space="preserve">  法制建设</t>
  </si>
  <si>
    <t>50</t>
  </si>
  <si>
    <t xml:space="preserve">  事业运行</t>
  </si>
  <si>
    <t>99</t>
  </si>
  <si>
    <t xml:space="preserve">  其他司法支出</t>
  </si>
  <si>
    <t>208</t>
  </si>
  <si>
    <t xml:space="preserve">  机关事业单位基本养老保险缴费支出</t>
  </si>
  <si>
    <t xml:space="preserve">  机关事业单位职业年金缴费支出</t>
  </si>
  <si>
    <t>210</t>
  </si>
  <si>
    <t>11</t>
  </si>
  <si>
    <t xml:space="preserve">  行政单位医疗</t>
  </si>
  <si>
    <t xml:space="preserve">  事业单位医疗</t>
  </si>
  <si>
    <t>03</t>
  </si>
  <si>
    <t xml:space="preserve">  公务员医疗补助</t>
  </si>
  <si>
    <t xml:space="preserve">  其他行政事业单位医疗支出</t>
  </si>
  <si>
    <t>221</t>
  </si>
  <si>
    <t xml:space="preserve">  住房公积金</t>
  </si>
  <si>
    <t>224</t>
  </si>
  <si>
    <t xml:space="preserve">  其他应急管理事务</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</si>
  <si>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</si>
  <si>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</si>
  <si>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</si>
  <si>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</si>
  <si>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</si>
  <si>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</si>
  <si>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</si>
  <si>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</si>
  <si>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</si>
  <si>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</si>
  <si>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</si>
  <si>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</si>
  <si>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</si>
  <si>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</si>
  <si>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</si>
  <si>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</si>
  <si>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</si>
  <si>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</si>
  <si>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</si>
  <si>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</si>
  <si>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</si>
  <si>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</si>
  <si>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</si>
  <si>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</si>
  <si>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</si>
  <si>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</si>
  <si>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</si>
  <si>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</si>
  <si>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</si>
  <si>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</si>
  <si>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</si>
  <si>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</si>
  <si>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</si>
  <si>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</si>
  <si>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</si>
  <si>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</si>
  <si>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</si>
  <si>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</si>
  <si>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</si>
  <si>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</si>
  <si>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</si>
  <si>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</si>
  <si>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</si>
  <si>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</si>
  <si>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</si>
  <si>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</si>
  <si>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</si>
  <si>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</si>
  <si>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</si>
  <si>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</si>
  <si>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</si>
  <si>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</si>
  <si>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</si>
  <si>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</si>
  <si>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</si>
  <si>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</si>
  <si>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</si>
  <si>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</si>
  <si>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</si>
  <si>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</si>
  <si>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</si>
  <si>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</si>
  <si>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</si>
  <si>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</si>
  <si>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</si>
  <si>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</si>
  <si>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培训费</t>
  </si>
  <si>
    <t xml:space="preserve">    委托业务费</t>
  </si>
  <si>
    <t xml:space="preserve">    公务接待费</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</si>
  <si>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</si>
  <si>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</si>
  <si>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</si>
  <si>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</si>
  <si>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</si>
  <si>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</si>
  <si>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</si>
  <si>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其他资本性支出</t>
  </si>
  <si>
    <t xml:space="preserve">  对事业单位经常性补助</t>
  </si>
  <si>
    <t>505</t>
  </si>
  <si>
    <t xml:space="preserve">    工资福利支出</t>
  </si>
  <si>
    <t xml:space="preserve">    商品和服务支出</t>
  </si>
  <si>
    <t xml:space="preserve">  对个人和家庭的补助</t>
  </si>
  <si>
    <t>509</t>
  </si>
  <si>
    <t xml:space="preserve">    社会福利和救助</t>
  </si>
  <si>
    <t xml:space="preserve">    离退休费</t>
  </si>
  <si>
    <t xml:space="preserve">    其他对个人和家庭补助</t>
  </si>
  <si>
    <t>599</t>
  </si>
  <si>
    <t xml:space="preserve">    其他支出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</si>
  <si>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</si>
  <si>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</si>
  <si>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</si>
  <si>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</si>
  <si>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</si>
  <si>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</si>
  <si>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</si>
  <si>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</si>
  <si>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</si>
  <si>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</si>
  <si>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</si>
  <si>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</si>
  <si>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</si>
  <si>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</si>
  <si>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</si>
  <si>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</si>
  <si>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</si>
  <si>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</si>
  <si>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</si>
  <si>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</si>
  <si>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</si>
  <si>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</si>
  <si>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</si>
  <si>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</si>
  <si>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</si>
  <si>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</si>
  <si>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</si>
  <si>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</si>
  <si>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</si>
  <si>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</si>
  <si>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</si>
  <si>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</si>
  <si>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</si>
  <si>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</si>
  <si>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</si>
  <si>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</si>
  <si>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</si>
  <si>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</si>
  <si>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</si>
  <si>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</si>
  <si>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</si>
  <si>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</si>
  <si>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</si>
  <si>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</si>
  <si>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</si>
  <si>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</si>
  <si>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</si>
  <si>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</si>
  <si>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</si>
  <si>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</si>
  <si>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</si>
  <si>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</si>
  <si>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</si>
  <si>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</si>
  <si>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</si>
  <si>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</si>
  <si>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</si>
  <si>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</si>
  <si>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</si>
  <si>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</si>
  <si>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</si>
  <si>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</si>
  <si>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</si>
  <si>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</si>
  <si>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</si>
  <si>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</si>
  <si>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</si>
  <si>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</si>
  <si>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</si>
  <si>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</si>
  <si>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</si>
  <si>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</si>
  <si>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</si>
  <si>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</si>
  <si>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</si>
  <si>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</si>
  <si>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</si>
  <si>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</si>
  <si>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</si>
  <si>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</si>
  <si>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</si>
  <si>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</si>
  <si>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</si>
  <si>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</si>
  <si>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</si>
  <si>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</si>
  <si>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</si>
  <si>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</si>
  <si>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</si>
  <si>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</si>
  <si>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</si>
  <si>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</si>
  <si>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</si>
  <si>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</si>
  <si>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</si>
  <si>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</si>
  <si>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公共安全支出</t>
  </si>
  <si>
    <t xml:space="preserve">  司法</t>
  </si>
  <si>
    <t xml:space="preserve">    行政运行</t>
  </si>
  <si>
    <t xml:space="preserve">    基层司法业务</t>
  </si>
  <si>
    <t xml:space="preserve">    普法宣传</t>
  </si>
  <si>
    <t xml:space="preserve">    国家统一法律职业资格考试</t>
  </si>
  <si>
    <t xml:space="preserve">    法制建设</t>
  </si>
  <si>
    <t xml:space="preserve">    事业运行</t>
  </si>
  <si>
    <t xml:space="preserve">    其他司法支出</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</si>
  <si>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</si>
  <si>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</si>
  <si>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</si>
  <si>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</si>
  <si>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</si>
  <si>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</si>
  <si>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</si>
  <si>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</si>
  <si>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</si>
  <si>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 xml:space="preserve">    其他行政事业单位医疗支出</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</si>
  <si>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</si>
  <si>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</si>
  <si>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</si>
  <si>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</si>
  <si>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</si>
  <si>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</si>
  <si>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</si>
  <si>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</si>
  <si>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</si>
  <si>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</si>
  <si>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</si>
  <si>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</si>
  <si>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07</t>
  </si>
  <si>
    <t xml:space="preserve">    绩效工资</t>
  </si>
  <si>
    <t xml:space="preserve">    机关事业单位基本养老保险缴费</t>
  </si>
  <si>
    <t xml:space="preserve">    职业年金缴费</t>
  </si>
  <si>
    <t>10</t>
  </si>
  <si>
    <t xml:space="preserve">    城镇职工基本医疗保险缴费</t>
  </si>
  <si>
    <t xml:space="preserve">    公务员医疗补助缴费</t>
  </si>
  <si>
    <t xml:space="preserve">    其他社会保障缴费</t>
  </si>
  <si>
    <t>13</t>
  </si>
  <si>
    <t xml:space="preserve">  商品和服务支出</t>
  </si>
  <si>
    <t>302</t>
  </si>
  <si>
    <t xml:space="preserve">    办公费</t>
  </si>
  <si>
    <t xml:space="preserve">    水电费</t>
  </si>
  <si>
    <t xml:space="preserve">    邮电费</t>
  </si>
  <si>
    <t xml:space="preserve">    取暖费</t>
  </si>
  <si>
    <t xml:space="preserve">    物业管理费</t>
  </si>
  <si>
    <t xml:space="preserve">    差旅费</t>
  </si>
  <si>
    <t xml:space="preserve">    维修(护)费</t>
  </si>
  <si>
    <t>16</t>
  </si>
  <si>
    <t>17</t>
  </si>
  <si>
    <t>29</t>
  </si>
  <si>
    <t xml:space="preserve">    福利费</t>
  </si>
  <si>
    <t>31</t>
  </si>
  <si>
    <t>303</t>
  </si>
  <si>
    <t xml:space="preserve">    退休费</t>
  </si>
  <si>
    <t xml:space="preserve">    生活补助</t>
  </si>
  <si>
    <t>表3-2</t>
  </si>
  <si>
    <t>一般公共预算项目支出预算表</t>
  </si>
  <si>
    <t>单位名称（项目）</t>
  </si>
  <si>
    <t>金额</t>
  </si>
  <si>
    <t xml:space="preserve">    办公设备购置费</t>
  </si>
  <si>
    <t xml:space="preserve">    车辆大修款</t>
  </si>
  <si>
    <t xml:space="preserve">    业务经费</t>
  </si>
  <si>
    <t xml:space="preserve">    公共法律服务工作经费</t>
  </si>
  <si>
    <t xml:space="preserve">    普法宣传经费</t>
  </si>
  <si>
    <t xml:space="preserve">    国家统一法律执业资格考试经费</t>
  </si>
  <si>
    <t xml:space="preserve">    法制建设工作经费</t>
  </si>
  <si>
    <t xml:space="preserve">    教育培训费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</si>
  <si>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</si>
  <si>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</si>
  <si>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</si>
  <si>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</si>
  <si>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</si>
  <si>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</si>
  <si>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</si>
  <si>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</si>
  <si>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</si>
  <si>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</si>
  <si>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</si>
  <si>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</si>
  <si>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</si>
  <si>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</si>
  <si>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</si>
  <si>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</si>
  <si>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</si>
  <si>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</si>
  <si>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</si>
  <si>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</si>
  <si>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</si>
  <si>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</si>
  <si>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</si>
  <si>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</si>
  <si>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</si>
  <si>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</si>
  <si>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</si>
  <si>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</si>
  <si>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</si>
  <si>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</si>
  <si>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 xml:space="preserve">  州司法局</t>
  </si>
  <si>
    <t>按照“七五”普法规划，全州应普对象人均一元计算。</t>
  </si>
  <si>
    <t>按照全面深入推进依法治省战略布局，深入开展“法律政策七进”宣传教育，扎实推进依法治理，弘扬社会主义法治精神，建设社会主义法治文化，推动全社会树立法治意识。</t>
  </si>
  <si>
    <t>专题片、微视频成本</t>
  </si>
  <si>
    <t>“七五”普法专题片10万，微视频每月2万元，全年24万。共34万</t>
  </si>
  <si>
    <t>普法宣传工作社会效益</t>
  </si>
  <si>
    <t>法治宣传教育机制进一步健全，法治宣传教育体系更加完善，社会化、常态化的普法格局基本形成。“法律七进”深入推进，依法治理进一步深化，法治文化建设蓬勃发展，全社会厉行法治的积极性、主动性明显提高，全民法治观念和全体党员党章党规意识明显增强，全社会办事依法、遇事找法、解决问题用法、化解矛盾靠法的法治良序基本形成。</t>
  </si>
  <si>
    <t>应普对象满意度</t>
  </si>
  <si>
    <t>达到满意</t>
  </si>
  <si>
    <t>藏汉双语法治宣传案例汇编成本</t>
  </si>
  <si>
    <t>每册4元，共12万。</t>
  </si>
  <si>
    <t>电视台、报刊、网站专刊宣传成本</t>
  </si>
  <si>
    <t>电视台、报社、网站专刊12期，每期约5000元。共6万</t>
  </si>
  <si>
    <t>普法时间</t>
  </si>
  <si>
    <t>2020年1月1日-2020年12月31日</t>
  </si>
  <si>
    <t>普法对象</t>
  </si>
  <si>
    <t>普法对象精准，案例书籍发放涵盖全州各县。</t>
  </si>
  <si>
    <t>年度藏汉双语法治宣传年历和挂历印制数</t>
  </si>
  <si>
    <t>1.5万本</t>
  </si>
  <si>
    <t>租赁公共广告牌个数</t>
  </si>
  <si>
    <t>2个</t>
  </si>
  <si>
    <t>广告位租赁成本</t>
  </si>
  <si>
    <t>6万。</t>
  </si>
  <si>
    <t>“七五”普法专题片和法治宣传微视频制作期数</t>
  </si>
  <si>
    <t>法治阳光微视频每月2期，全年制作12期，“七五”专题片1部</t>
  </si>
  <si>
    <t>藏汉双语法治宣传案例汇编书籍印制数</t>
  </si>
  <si>
    <t>3万册</t>
  </si>
  <si>
    <t>挂历年历成本</t>
  </si>
  <si>
    <t>年历每本约1元，挂历每本约13元，共18万。</t>
  </si>
  <si>
    <t>普法方式</t>
  </si>
  <si>
    <t>普法方式多样，挂历年历内容丰富、群众喜闻乐见。</t>
  </si>
  <si>
    <t>普法效果</t>
  </si>
  <si>
    <t>普法效果深刻，视频、微电影贴近生活，普法质量显著，媒体、广告位宣传切实提高知晓率</t>
  </si>
  <si>
    <t>1.维稳工作差旅费：100000元，交通费90000元，办公费10000元，其他支出：100000元。2.信息化运行维护费200000元</t>
  </si>
  <si>
    <t>维护地区稳定，提高司法行政系统整体形象，提高执法效果，保障全局信息化正常运转。</t>
  </si>
  <si>
    <t>信息化维护时效</t>
  </si>
  <si>
    <t>维稳工作社会效益</t>
  </si>
  <si>
    <t>维护社会安定团结，为人民创造安全美好的生活环境。</t>
  </si>
  <si>
    <t>维稳工作经费</t>
  </si>
  <si>
    <t>30万</t>
  </si>
  <si>
    <t>信息化维护经费</t>
  </si>
  <si>
    <t>20万</t>
  </si>
  <si>
    <t>维稳工作完成时间</t>
  </si>
  <si>
    <t>2020年12月前</t>
  </si>
  <si>
    <t>机房正常运行率、会议系统正常运行率、门户网站安全运行率</t>
  </si>
  <si>
    <t>98%以上</t>
  </si>
  <si>
    <t>1.根据阿坝州州级行政事业单位车辆最低使用年限及通用办公设备和家具配置标准表规定：1.A4打印机预算为1200元。2.会议室面积在100平方以上，会议桌价格不超过600/平方，600*146=87600元</t>
  </si>
  <si>
    <t>一、保障纪委第十四纪检组工作需要。二、由于我局更换办公地点，且会议内容不同，导致多次移动会议室桌椅，桌椅损坏严重，已不能满足日常会议需求。且会议室桌购于2007年，已达到报废年限。</t>
  </si>
  <si>
    <t>便携式打印机数量</t>
  </si>
  <si>
    <t>1台</t>
  </si>
  <si>
    <t>采购成本</t>
  </si>
  <si>
    <t>便携式打印机1200元、会议室桌87600元</t>
  </si>
  <si>
    <t>政府采购完成时间</t>
  </si>
  <si>
    <t>2020年11月之前</t>
  </si>
  <si>
    <t>会议室桌数</t>
  </si>
  <si>
    <t>42张</t>
  </si>
  <si>
    <t>一、测算标准：根据相关规定越野车大修标准80000元。</t>
  </si>
  <si>
    <t>保证车辆行驶安全</t>
  </si>
  <si>
    <t>川UD083警车</t>
  </si>
  <si>
    <t>80000</t>
  </si>
  <si>
    <t>车辆维修费用</t>
  </si>
  <si>
    <t>完成时间</t>
  </si>
  <si>
    <t>质量要求</t>
  </si>
  <si>
    <t>车辆行驶安全</t>
  </si>
  <si>
    <t>1.“12348”法律服务热线维护费用36000元。
2.法律援助案件、代书、咨询等补贴费用80000元。
3.法律援助业务指导经费14000元。
4.律师指导经费2.4万：53天×[伙食补助（120元）+住宿费（300元）+公杂费（50元）]=24000元。
5.矫正工作业务指导管理工作人员工作经费：出差450元/天*14天*3人次，预算20000元。
6.公证工作差旅费：预计出差10余次，每次3天 10*3*450=12000元。
7.指导专业性行业性人民调解委员会成立，指导人民调解矛盾纠纷排查化解工作，指导安置帮教工作。（2.2万）
8.发放人民监督员案件补贴（2.3万），预计补选人民监督员公告费（0.2万）
9.发放人民陪审员案件补贴（2.3万），预计补选人民陪审员选任公示（0.2万）。</t>
  </si>
  <si>
    <t>一、全面完成我州年度法律援助民生工程任务。全面执行四川省法律援助条例，进一步扩大法律援助范围，进一步放宽法律援助经济困难标准，让更多的困难群众平等享受法律服务，化解矛盾、维护稳定。二、加强对全州律师执业人员人监督指导，切实提高律师人员的政治素质和业务水平，满足政府部门、人民群众对法律服务的需求，为各级政府和广大群众提供优质高效的法律服务、法律咨询，同时为依法治州创造良好的法制环境。三、严格按照《刑法》、《刑事诉讼法》、《监狱法》《社区矫正实施办法》、《四川省社区矫正实施细则》、《暂予监外执行规定》等法律依法执行社区矫正管理工作，切实有效提高社区矫正从业人员能力水平。三、围绕党委政府的中心工作开展公证法律服务，解决人民群众的公证服务需求。四、深入推进人民调解工作，规范人民调解工作流程，指导各类人民调解组织及时排查化解矛盾纠纷，确保发挥人民调解维护社会稳定“第一道防线”作用。</t>
  </si>
  <si>
    <t>公证办证数量</t>
  </si>
  <si>
    <t>300件左右</t>
  </si>
  <si>
    <t>基层司法工作社会效益</t>
  </si>
  <si>
    <t>情、理、法相结合，免费、及时、高效化解矛盾纠纷，不伤双方当事人和气；充分保障人民群众对司法工作的知情权、参与权、表达权、监督权</t>
  </si>
  <si>
    <t>公证工作满意度</t>
  </si>
  <si>
    <t>无投诉，满意度90%。</t>
  </si>
  <si>
    <t>公证办证质量</t>
  </si>
  <si>
    <t>无投诉、无错证、假证。</t>
  </si>
  <si>
    <t>律师工作社会效益</t>
  </si>
  <si>
    <t>为各级政府和广大群众提供法律服务、法律咨询等，为依法治州创造良好的法制环境。</t>
  </si>
  <si>
    <t>社区矫正重新犯罪率</t>
  </si>
  <si>
    <t>小于0.2%</t>
  </si>
  <si>
    <t>承担社区矫正工作人数</t>
  </si>
  <si>
    <t>200人左右</t>
  </si>
  <si>
    <t>社区矫正工作社会效益</t>
  </si>
  <si>
    <t>对社区服刑人员进行监管改造，促进服刑人员顺利回归社会，维护和谐稳定，人民群众安居乐业</t>
  </si>
  <si>
    <t>律师工作满意度</t>
  </si>
  <si>
    <t>政府和群众满意度95%以上。</t>
  </si>
  <si>
    <t>公证工作完成时间</t>
  </si>
  <si>
    <t>在规定的办证时效期间完成办证工作</t>
  </si>
  <si>
    <t>法律援助工作社会效益</t>
  </si>
  <si>
    <t>让困难群众平等享受法律服务，化解矛盾，维护社会公平正义和谐稳定。法律援助民心工程，提升政府形象。</t>
  </si>
  <si>
    <t>法律援助工作群众满意率</t>
  </si>
  <si>
    <t>群众满意度90%以上，群众投诉不超过两起。</t>
  </si>
  <si>
    <t>社区矫正工作经费</t>
  </si>
  <si>
    <t>2万</t>
  </si>
  <si>
    <t>公证工作社会效益</t>
  </si>
  <si>
    <t>为老百姓提供优质高效的办证法律服务</t>
  </si>
  <si>
    <t>全州执业律师人数</t>
  </si>
  <si>
    <t>加强对全州约80余名执业律师的监督指导。</t>
  </si>
  <si>
    <t>律师指导工作完成时间</t>
  </si>
  <si>
    <t>2020年12月前完成工作</t>
  </si>
  <si>
    <t>人民调解组织数、人民调解员数、人民监督员数</t>
  </si>
  <si>
    <t xml:space="preserve">全州1800余个人民调解委员会和10879名人民调解员；全州75名人民监督员  </t>
  </si>
  <si>
    <t>法律援助工作完成时间</t>
  </si>
  <si>
    <t>2020年11月前完成法律援助民生工程任务，分月、季度兑现法律援助案件补贴。</t>
  </si>
  <si>
    <t>服务困难群众人数</t>
  </si>
  <si>
    <t>援助困难群众500人次</t>
  </si>
  <si>
    <t>基层司法业务工作完成时间</t>
  </si>
  <si>
    <t>律师工作经费</t>
  </si>
  <si>
    <t>2.4万</t>
  </si>
  <si>
    <t>矛盾纠纷化解成功率</t>
  </si>
  <si>
    <t>矛盾纠纷化解成功率在97%以上；积极组织人民监督员参与检察院案件监督活动和检务活动；积极组织人民陪审员参与人民法院案件审理</t>
  </si>
  <si>
    <t>社区矫正管理情况</t>
  </si>
  <si>
    <t>严格按照《社区矫正实施办法》、《四川省社区矫正实施细则》执行社区矫正管理。服刑人员没有脱管、漏管。</t>
  </si>
  <si>
    <t>基层司法工作经费</t>
  </si>
  <si>
    <t>7.2万</t>
  </si>
  <si>
    <t>公证工作经费</t>
  </si>
  <si>
    <t>1.6万</t>
  </si>
  <si>
    <t>法律援助案件数</t>
  </si>
  <si>
    <t>办理法律援助案件35件以上</t>
  </si>
  <si>
    <t>法律援助工作经费</t>
  </si>
  <si>
    <t>13万</t>
  </si>
  <si>
    <t>法律援助案件评审标准</t>
  </si>
  <si>
    <t>符合四川省法律援助案件评审标准、案件档案完备</t>
  </si>
  <si>
    <t>律师业务能力水平</t>
  </si>
  <si>
    <t>切实提高全州律师执业人员政治素质和业务水平，满足政府部门、人民群众对法律服务的需求。</t>
  </si>
  <si>
    <t>社区矫正服刑人员</t>
  </si>
  <si>
    <t>700人左右</t>
  </si>
  <si>
    <t>12348法律服务平台运行情况</t>
  </si>
  <si>
    <t>保证法律服务平台畅通，着力建成集法治宣传、法律咨询、法律服务指引为一体的热线服务平台</t>
  </si>
  <si>
    <t>社区矫正工作完成时间</t>
  </si>
  <si>
    <t>1.依法治州差旅费（52600元）。根据依法治州工作要点，开展工作督导，445元/人·天，预计天数5天，预计16人次，共计35600元；州外出差每天425元，预计10天，4人次，共计17000元。
2.依法治州会议费（11960元）：230元/人·天，2天，26人次，11960元。
3.行政复议差旅费：全年开展行政复议案件调查工作一年按案件数量开展（预计6次），每次4人，一次4天，测算6*4*4人*445元= 42720元。办理行政应诉案件（预计6件），每次4人，一次4天，测算6*4*4人*445元= 42720元。 
4.行政复议劳务费：全年行政复议委员会办理行政复议案件非常任委员报酬，办理行政应诉案件80000元。
5.行政执法监督差旅费：全年开展行政执法监督检查工作一年平均开展2次，每次4人，一次16天，测算2*16*4人*445元= 56960元。
6.行政执法监督劳务费：全年开展一次全州行政执法人员资格考试，支付监考人员考务费测算5000元.7.行政执法监督租赁费：全年开展一次全州行政执法人员资格考试，支付考试场地租赁费用，测算10000元。
7.行政执法监督印刷费：全年开展行政人员资格考试场地考务人员证件、考号、横幅、指引牌、公告牌等印刷品，测算8040元。 
8.法治大讲堂劳务费：2020年召开两期法治大讲堂，每期授课教师授课费8000元*2=16000元。
9.法治大讲堂邮电费：2020年两期法治大讲堂，电视电话会议线路费用6000元*2=12000元。
10.法治大讲堂印刷费：法治大讲堂资料费，5000元*2=10000元。
11.法治大讲堂差旅费：法治大讲堂授课老师机票费、住宿费等，6000元*2=12000元。
12.规范性文件监督管理工作差旅费：深入13县（市）开展行政规范性文件督察以及备案审查工作，差旅费：7.2万13.法律顾问团劳务费：25个州级领导“一对一”服务费人均2000元，共5万；重大决策法律顾问委派费用8万。
14.法律顾问工作差旅费：3万。
15.行政立法工作经费：7.2万。</t>
  </si>
  <si>
    <t>一、指导各县市、州级部门开展全面依法治州各项工作，深化地方立法，推进法治政府建设，推进法治社会建设，提升基层社会治理能力。二、充分发挥行政复议有效解决行政争议、维护群众权益，进一步推进法治政府建设。三、根据中共中央 国务院《法治政府建设实施纲要》，进一步加强对政府工作人员的法治教育培训。明确“完善学法制度，国务院各部门、县级以上地方各级政府每年至少举办一期领导干部法治专题培训班，地方各级政府领导班子每年应当举办两期以上法治专题讲座。”的要求，通过开展法治大讲堂，进一步提升领导干部运用法治思维和法治方式深化改革、推动发展、化解矛盾、维护稳定的能力。四、规范行政行为，优化发展环境，维护群众合法权益作为执法监督工作的出发点和落脚点，切实提高行政执法水平，制止和预防损害发展环境和侵害群众利益现象的发生，推动严格规范公正文明执法，着力解决行政执法不作为和乱作为的问题。五、充分发挥法律顾问作用，延伸和拓展法律顾问参与党委政府决策的深度、广度和力度。六、推进全州行政规范性文件监督管理工作更加制度化、规范化。七、以行政立法手段，加大经济社会发展法律职称，推进法治政府和依法治州建设进程。</t>
  </si>
  <si>
    <t>行政规范性文件监督管理工作经费</t>
  </si>
  <si>
    <t>72000元</t>
  </si>
  <si>
    <t>法律顾问工作社会效益</t>
  </si>
  <si>
    <t>实现法律服务领域全覆盖、促进社会经济发展</t>
  </si>
  <si>
    <t>依法治州工作满意度</t>
  </si>
  <si>
    <t>党委政府和广大人民群众满意度90%。</t>
  </si>
  <si>
    <t>行政立法工作完成时间</t>
  </si>
  <si>
    <t>根据年度计划阶段任务确定</t>
  </si>
  <si>
    <t>行政立法工作社会效益</t>
  </si>
  <si>
    <t>制定出台的政府规章合法有效，促进法治社会建设。</t>
  </si>
  <si>
    <t>行政执法监督检查满意度</t>
  </si>
  <si>
    <t>80%</t>
  </si>
  <si>
    <t>行政复议工作目标</t>
  </si>
  <si>
    <t>化解行政争议</t>
  </si>
  <si>
    <t>行政执法监督检查成效</t>
  </si>
  <si>
    <t>规范行政执法行为，提升行政执法水平</t>
  </si>
  <si>
    <t>行政规范性文件监督管理满意度</t>
  </si>
  <si>
    <t xml:space="preserve">100% </t>
  </si>
  <si>
    <t>法律顾问工作完成时间</t>
  </si>
  <si>
    <t>行政规范性文件监督管理工作社会效益</t>
  </si>
  <si>
    <t>推进全州行政规范性文件监督管理工作更加制度化、规范化。</t>
  </si>
  <si>
    <t>行政立法工作满意度</t>
  </si>
  <si>
    <t>100%</t>
  </si>
  <si>
    <t>依法治州督导范围</t>
  </si>
  <si>
    <t>对13县（市），州级部门法治工作进行督导</t>
  </si>
  <si>
    <t>依法治州工作效益</t>
  </si>
  <si>
    <t>深化地方立法，推进法治政府建设，提升司法公信力，推进法治社会建设，提升基层社会治理能力</t>
  </si>
  <si>
    <t>部门领导对法治大讲堂满意度</t>
  </si>
  <si>
    <t>85%</t>
  </si>
  <si>
    <t>委派事项工作合法性</t>
  </si>
  <si>
    <t>行政复议应诉成效</t>
  </si>
  <si>
    <t>规范行政执法行为，提升行政复议应诉水平</t>
  </si>
  <si>
    <t>行政复议应诉案件成功率</t>
  </si>
  <si>
    <t>行政执法监督检查完成时间</t>
  </si>
  <si>
    <t>法律顾问工作满意度</t>
  </si>
  <si>
    <t>行政立法工作经费</t>
  </si>
  <si>
    <t>开展行政执法监督检查次数</t>
  </si>
  <si>
    <t>2次</t>
  </si>
  <si>
    <t>开展法律顾问合法性审查数</t>
  </si>
  <si>
    <t>4件</t>
  </si>
  <si>
    <t>“一对一”法律顾问服务州级领导数</t>
  </si>
  <si>
    <t>25名</t>
  </si>
  <si>
    <t>行政复议案件数</t>
  </si>
  <si>
    <t>预计6件</t>
  </si>
  <si>
    <t>法律顾问团工作经费</t>
  </si>
  <si>
    <t>160000元</t>
  </si>
  <si>
    <t>法治大讲堂经费</t>
  </si>
  <si>
    <t>50000元</t>
  </si>
  <si>
    <t>依法治州工作经费</t>
  </si>
  <si>
    <t>64560元</t>
  </si>
  <si>
    <t>新增行政执法人员资格考试参加率</t>
  </si>
  <si>
    <t>70%</t>
  </si>
  <si>
    <t>法治大讲堂召开时间</t>
  </si>
  <si>
    <t>行政执法监督检查经费</t>
  </si>
  <si>
    <t>80000元</t>
  </si>
  <si>
    <t>法治大讲堂效果</t>
  </si>
  <si>
    <t>州县部门领导法治意识提升</t>
  </si>
  <si>
    <t>行政立法工作目标</t>
  </si>
  <si>
    <t>提高行政立法质量</t>
  </si>
  <si>
    <t>依法治州目标</t>
  </si>
  <si>
    <t>统筹推进依法治州工作，将治州兴州各项事业全面纳入法治化轨道</t>
  </si>
  <si>
    <t>法治大讲堂期数</t>
  </si>
  <si>
    <t>2期</t>
  </si>
  <si>
    <t>行政复议工作经费</t>
  </si>
  <si>
    <t>协助州人大开展行政立法工作数</t>
  </si>
  <si>
    <t>根据年度地方立法和行政立法计划以及工作需求确定</t>
  </si>
  <si>
    <t>开展行政规范性文件督察及备案审查数</t>
  </si>
  <si>
    <t>至少没县市开展一次督察，备案审查率达到全覆盖</t>
  </si>
  <si>
    <t>行政规范性文件监督管理工作完成时间</t>
  </si>
  <si>
    <t>定期开展督查，备案审查及时完成</t>
  </si>
  <si>
    <t>重大决策委派法律顾问数量</t>
  </si>
  <si>
    <t>70件</t>
  </si>
  <si>
    <t>依法治州工作完成时间</t>
  </si>
  <si>
    <t>2020年12月31日前</t>
  </si>
  <si>
    <t>行政规范性文件监督管理目标</t>
  </si>
  <si>
    <t>全州行政规范性文件制定程序和实体合法、有效，备案审查率100%</t>
  </si>
  <si>
    <t>行政复议应诉完成时间</t>
  </si>
  <si>
    <t>2020年12月底前</t>
  </si>
  <si>
    <t>考试设备4000元，考场租赁费等杂费10000元，监考费66000元。</t>
  </si>
  <si>
    <t>圆满完成国家统一法律职业资格考试网上预报名、考试组织实施、资格审核工作，确保“零差错”。</t>
  </si>
  <si>
    <t>考试经费</t>
  </si>
  <si>
    <t>法考效益</t>
  </si>
  <si>
    <t>储备优秀法律人才，取得法律职业资格人员进入司法系统，为社会稳定提供法制保障。</t>
  </si>
  <si>
    <t>考生满意度</t>
  </si>
  <si>
    <t>考生满意率达95%以上。</t>
  </si>
  <si>
    <t>考生人数</t>
  </si>
  <si>
    <t>完成约300名考生的报名、考试、资格审核工作</t>
  </si>
  <si>
    <t>考试时间</t>
  </si>
  <si>
    <t>2020年5月-2020年12月。</t>
  </si>
  <si>
    <t>考试完成情况</t>
  </si>
  <si>
    <t>根据上年度培训支出情况，计划在2020年度缩减培训经费30%左右。统筹开展依法治州法治政府建设、法律服务专业能力提升、司法行政业务能力提升3个系列的培训，约8个项目计划培训600人次。</t>
  </si>
  <si>
    <t>依法治州法治政府建设工作分管领导及工作人员业务能力进一步提升；全州法律顾问、律师、公证员、法律服务工作者法律服务能力进一步提升；合法性审查、司法所、办公室、社区矫正等业务能力进一步提升。</t>
  </si>
  <si>
    <t>系列，项目，人次</t>
  </si>
  <si>
    <t>3个系列培训，8个项目，600人次</t>
  </si>
  <si>
    <t>司法行政社会评价群众满意度</t>
  </si>
  <si>
    <t>95%以上</t>
  </si>
  <si>
    <t>培训目标</t>
  </si>
  <si>
    <t>服务能力提升</t>
  </si>
  <si>
    <t>培训完成时间</t>
  </si>
  <si>
    <t>2020年11月20日前完成所有培训</t>
  </si>
  <si>
    <t>部门（单位）整体支出绩效目标申报表</t>
  </si>
  <si>
    <t>部门（单位）名称</t>
  </si>
  <si>
    <t>年度
主要
任务</t>
  </si>
  <si>
    <t>任务名称</t>
  </si>
  <si>
    <t>主要内容</t>
  </si>
  <si>
    <t>预算金额（元）</t>
  </si>
  <si>
    <t>总额</t>
  </si>
  <si>
    <t>公共法律服务工作经费</t>
  </si>
  <si>
    <t>一、全面完成我州年度法律援助民生工程任务。全面执行四川省法律援助条例，进一步扩大法律援助范围，进一步放宽法律援助经济困难标准，让更多的困难群众平等享受法律服务，化解矛盾、维护稳定。二、加强对全州律师执业人员人监督指导，切实提高律师人员的政治素质和业务水平，满足政府部门、人民群众对法律服务的需求，为各级政府和广大群众提供优质高效的法律服务、法律咨询，同时为依法治州创造良好的法制环境。三、严格按照《刑法》、《刑事诉讼法》、《监狱法》《社区矫正实施办法》、《四川省社区矫正实施细则》、《暂予监外执行规定》等法律依法执行社区矫正管理工作，切实有效提高社区矫正从业人员能力水平。四、围绕党委政府的中心工作开展公证法律服务，解决人民群众的公正服务需求。五、深入推进人民调解工作，规范人民调解工作流程，指导各类人民调解组织及时排查化解矛盾纠纷，确保发挥人民调解维护社会稳定“第一道防线”作用。</t>
  </si>
  <si>
    <t>国家统一法律职业资格考试经费</t>
  </si>
  <si>
    <t>法制建设工作经费</t>
  </si>
  <si>
    <t>一、指导各县市、州级部门开展全面依法治州各项工作，推进法治政府建设，推进法治社会建设，提升基层社会治理能力。二、为充分发挥行政复议有效解决行政争议、维护群众权益、促进公平正义的作用，进一步推进法治政府建设。三、规范行政行为，优化发展环境，维护群众合法权益作为执法监督工作的出发点和落脚点，切实提高行政执法水平，制止和预防损害发展环境和侵害群众利益现象的发生，推动严格规范公正文明执法，着力解决行政执法不作为和乱作为的问题。四、根据中共中央 国务院《法治政府建设实施纲要》，进一步加强对政府工作人员的法治教育培训。明确“完善学法制度，国务院各部门、县级以上地方各级政府每年至少举办一期领导干部法治专题培训班，地方各级政府领导班子每年应当举办两期以上法治专题讲座。”的要求，通过开展法治大讲堂，进一步提升领导干部运用法治思维和法治方式深化改革、推动发展、化解矛盾、维护稳定的能力。五、以行政立法手段，加大经济社会发展法律支撑，推进法治政府和依法治州建设进程。六、推进全州行政规范性文件监督管理工作更加制度化、规范化。七、充分发挥法律顾问作用，延伸和拓展法律顾问参与党委政府决策的深度、广度和力度。</t>
  </si>
  <si>
    <t>普法宣传经费</t>
  </si>
  <si>
    <t>业务经费</t>
  </si>
  <si>
    <t>一、完成州委州政府专项维稳工作和维稳案件办理。二、完成州委州政府安排的其他工作三、保障全局信息化正常运转。</t>
  </si>
  <si>
    <t>教育培训费</t>
  </si>
  <si>
    <t>由于我局更换办公地点，且会议内容不同，导致多次移动会议室桌椅，桌椅损坏严重，已不能满足日常会议需求。且会议室桌购于2007年，已达到报废年限。根据纪委第十四纪检组工作需要需购置便携式打印机。</t>
  </si>
  <si>
    <t>车辆大修款</t>
  </si>
  <si>
    <t>川UD083警车，购于2011年，现已经行驶23万公里。从未进行大修，该车车况差，维修费用高，为了保证车辆行驶安全，申请大修。</t>
  </si>
  <si>
    <t>金额合计</t>
  </si>
  <si>
    <t>年度
总体
目标</t>
  </si>
  <si>
    <t>保障全局正常运转，准时高效的完成州委州政府和省厅下达的各项任务</t>
  </si>
  <si>
    <t>绩效目标</t>
  </si>
  <si>
    <t>一级指标</t>
  </si>
  <si>
    <t>二级指标</t>
  </si>
  <si>
    <t>三级指标序号</t>
  </si>
  <si>
    <t>项目完成目标</t>
  </si>
  <si>
    <t>数量指标</t>
  </si>
  <si>
    <t>对全州13县（市）开展依法治州督导；全年开展行政执法监督检查至少2次；开展法律顾问服务合法性审查至少4件；“一对一”法律顾问服务州级领导数25名；完成行政复议案件数预计6件；开办法治大讲堂2期；根据年度地方立法和行政立法计划协助州人大开展行政立法；全年各县市至少开展一次行政规范性文件督察，备案审查率达到全覆盖；完成重大决策委派法律顾问数量至少70件</t>
  </si>
  <si>
    <t>年度藏汉双语法治宣传年历和挂历印制1.5万本；“七五”普法专题片1部和法治宣微视频每月2期，全年制作12期；藏汉双语法治宣传案例汇编书籍印制3万册；租赁公共广告牌2个</t>
  </si>
  <si>
    <t>办公设备购置费</t>
  </si>
  <si>
    <t>购置会议室桌40张；便携式打印机1台</t>
  </si>
  <si>
    <t>公证全年办证数量300件左右；全州承担社区矫正人数200人左右；全州执业律师人数80名左右；全州1800余个人民调解委员会，10879名人民调解员，75名人民监督员；对500人困难群众提供法律服务；办理法律援助案件35件左右；全州社区矫正服刑人员700人左右</t>
  </si>
  <si>
    <t>国家统一法律职业资格考试</t>
  </si>
  <si>
    <t>全州大约300名考生报名</t>
  </si>
  <si>
    <t>全局全年共3个系列培训，8个项目，600人次</t>
  </si>
  <si>
    <t>机房正常运转率、会议系统正常运行率、门户网站安全运行率98%以上</t>
  </si>
  <si>
    <t>质量指标</t>
  </si>
  <si>
    <t>圆满完成国家统一法律职业考试网上预报名、考试组织实施、资格审核工作，确保“零差错”</t>
  </si>
  <si>
    <t>普法宣传</t>
  </si>
  <si>
    <t>普法对象精准，案例书籍发放涵盖全州各县市；普法效果深刻，视频、微电影贴近生活，普法质量显著，媒体，广告宣传切实提高知晓率。</t>
  </si>
  <si>
    <t>教育培训</t>
  </si>
  <si>
    <t>提升业务能力</t>
  </si>
  <si>
    <t>圆满完成州委州政府交办的维稳任务和其他工作，保障全局信息化正常运转</t>
  </si>
  <si>
    <t>法制建设工作</t>
  </si>
  <si>
    <t>化解行政争议；委派事项工作合法性100%；新增行政执法人员资格考试参加率70%；提升州县市另大法治意识；提高行政立法质量；统筹推进依法治州工作，将治州兴州各项事业全面纳入法治化轨道；全州行政规范化文件制定程序和实体合法、有效，备案审查率100%</t>
  </si>
  <si>
    <t>时效指标</t>
  </si>
  <si>
    <t>工作完成时间</t>
  </si>
  <si>
    <t>成本指标</t>
  </si>
  <si>
    <t>8万</t>
  </si>
  <si>
    <t>8.88万</t>
  </si>
  <si>
    <t>60万</t>
  </si>
  <si>
    <t>76万</t>
  </si>
  <si>
    <t>50万</t>
  </si>
  <si>
    <t>26.2万</t>
  </si>
  <si>
    <t>社会效益</t>
  </si>
  <si>
    <t>全局工作</t>
  </si>
  <si>
    <t>维护藏区稳定，促进民族团结</t>
  </si>
  <si>
    <t>政府和人民群众的满意度</t>
  </si>
  <si>
    <t>90%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</si>
</sst>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numFmt numFmtId="181" formatCode="#,##0.0000"/>
  </numFmts>
  <fonts count="57">
    <font>
      <sz val="9"/>
      <color indexed="8"/>
      <name val="宋体"/>
      <family val="0"/>
    </font>
    <font>
      <sz val="9"/>
      <name val="宋体"/>
      <family val="0"/>
    </font>
    <font>
      <sz val="10"/>
      <name val="宋体"/>
      <family val="0"/>
    </font>
    <font>
      <sz val="10"/>
      <color indexed="8"/>
      <name val="宋体"/>
      <family val="0"/>
    </font>
    <font>
      <sz val="11"/>
      <color indexed="8"/>
      <name val="宋体"/>
      <family val="0"/>
    </font>
    <font>
      <sz val="10"/>
      <name val="黑体"/>
      <family val="0"/>
    </font>
    <font>
      <sz val="16"/>
      <name val="宋体"/>
      <family val="0"/>
    </font>
    <font>
      <b/>
      <sz val="16"/>
      <name val="宋体"/>
      <family val="0"/>
    </font>
    <font>
      <b/>
      <sz val="18"/>
      <name val="黑体"/>
      <family val="0"/>
    </font>
    <font>
      <sz val="12"/>
      <color indexed="8"/>
      <name val="宋体"/>
      <family val="0"/>
    </font>
    <font>
      <b/>
      <sz val="14"/>
      <name val="黑体"/>
      <family val="0"/>
    </font>
    <font>
      <sz val="12"/>
      <name val="宋体"/>
      <family val="0"/>
    </font>
    <font>
      <b/>
      <sz val="12"/>
      <color indexed="8"/>
      <name val="宋体"/>
      <family val="0"/>
    </font>
    <font>
      <b/>
      <sz val="12"/>
      <color indexed="8"/>
      <name val="黑体"/>
      <family val="0"/>
    </font>
    <font>
      <b/>
      <sz val="36"/>
      <name val="黑体"/>
      <family val="0"/>
    </font>
    <font>
      <b/>
      <sz val="48"/>
      <name val="宋体"/>
      <family val="0"/>
    </font>
    <font>
      <sz val="18"/>
      <name val="宋体"/>
      <family val="0"/>
    </font>
    <font>
      <sz val="11"/>
      <color indexed="8"/>
      <name val="Calibri"/>
      <family val="2"/>
    </font>
    <font>
      <sz val="11"/>
      <color indexed="9"/>
      <name val="Calibri"/>
      <family val="2"/>
    </font>
    <font>
      <sz val="11"/>
      <color indexed="62"/>
      <name val="Calibri"/>
      <family val="2"/>
    </font>
    <font>
      <b/>
      <sz val="11"/>
      <color indexed="8"/>
      <name val="Calibri"/>
      <family val="2"/>
    </font>
    <font>
      <b/>
      <sz val="15"/>
      <color indexed="62"/>
      <name val="Calibri"/>
      <family val="2"/>
    </font>
    <font>
      <sz val="11"/>
      <color indexed="16"/>
      <name val="Calibri"/>
      <family val="2"/>
    </font>
    <font>
      <i/>
      <sz val="11"/>
      <color indexed="23"/>
      <name val="Calibri"/>
      <family val="2"/>
    </font>
    <font>
      <sz val="11"/>
      <color indexed="10"/>
      <name val="Calibri"/>
      <family val="2"/>
    </font>
    <font>
      <u val="single"/>
      <sz val="11"/>
      <color indexed="12"/>
      <name val="Calibri"/>
      <family val="2"/>
    </font>
    <font>
      <b/>
      <sz val="11"/>
      <color indexed="9"/>
      <name val="Calibri"/>
      <family val="2"/>
    </font>
    <font>
      <u val="single"/>
      <sz val="11"/>
      <color indexed="20"/>
      <name val="Calibri"/>
      <family val="2"/>
    </font>
    <font>
      <b/>
      <sz val="11"/>
      <color indexed="53"/>
      <name val="Calibri"/>
      <family val="2"/>
    </font>
    <font>
      <b/>
      <sz val="11"/>
      <color indexed="62"/>
      <name val="Calibri"/>
      <family val="2"/>
    </font>
    <font>
      <b/>
      <sz val="18"/>
      <color indexed="62"/>
      <name val="Cambria"/>
      <family val="2"/>
    </font>
    <font>
      <sz val="11"/>
      <color indexed="17"/>
      <name val="Calibri"/>
      <family val="2"/>
    </font>
    <font>
      <b/>
      <sz val="13"/>
      <color indexed="62"/>
      <name val="Calibri"/>
      <family val="2"/>
    </font>
    <font>
      <sz val="11"/>
      <color indexed="53"/>
      <name val="Calibri"/>
      <family val="2"/>
    </font>
    <font>
      <b/>
      <sz val="11"/>
      <color indexed="63"/>
      <name val="Calibri"/>
      <family val="2"/>
    </font>
    <font>
      <sz val="11"/>
      <color indexed="1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2"/>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43"/>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border>
    <border>
      <left style="thin"/>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top style="thin">
        <color rgb="FF000000"/>
      </top>
      <bottom style="thin">
        <color rgb="FF000000"/>
      </bottom>
    </border>
    <border>
      <left style="thin"/>
      <right style="thin"/>
      <top style="thin">
        <color rgb="FF000000"/>
      </top>
      <bottom style="thin">
        <color rgb="FF000000"/>
      </bottom>
    </border>
    <border>
      <left/>
      <right>
        <color indexed="63"/>
      </right>
      <top style="thin"/>
      <bottom style="thin"/>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right>
        <color indexed="63"/>
      </right>
      <top style="thin">
        <color rgb="FF000000"/>
      </top>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color indexed="63"/>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style="thin"/>
      <right style="thin"/>
      <top/>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7"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5" borderId="0" applyNumberFormat="0" applyBorder="0" applyAlignment="0" applyProtection="0"/>
    <xf numFmtId="0" fontId="39" fillId="6" borderId="0" applyNumberFormat="0" applyBorder="0" applyAlignment="0" applyProtection="0"/>
    <xf numFmtId="179" fontId="0" fillId="0" borderId="0" applyFont="0" applyFill="0" applyBorder="0" applyAlignment="0" applyProtection="0"/>
    <xf numFmtId="0" fontId="40" fillId="7"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8" borderId="2" applyNumberFormat="0" applyFont="0" applyAlignment="0" applyProtection="0"/>
    <xf numFmtId="0" fontId="40" fillId="9" borderId="0" applyNumberFormat="0" applyBorder="0" applyAlignment="0" applyProtection="0"/>
    <xf numFmtId="0" fontId="0" fillId="10" borderId="3"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8" fillId="11" borderId="0" applyNumberFormat="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17" fillId="12" borderId="0" applyNumberFormat="0" applyBorder="0" applyAlignment="0" applyProtection="0"/>
    <xf numFmtId="0" fontId="40" fillId="13" borderId="0" applyNumberFormat="0" applyBorder="0" applyAlignment="0" applyProtection="0"/>
    <xf numFmtId="0" fontId="43" fillId="0" borderId="6" applyNumberFormat="0" applyFill="0" applyAlignment="0" applyProtection="0"/>
    <xf numFmtId="0" fontId="40" fillId="14" borderId="0" applyNumberFormat="0" applyBorder="0" applyAlignment="0" applyProtection="0"/>
    <xf numFmtId="0" fontId="49" fillId="15" borderId="7" applyNumberFormat="0" applyAlignment="0" applyProtection="0"/>
    <xf numFmtId="0" fontId="50" fillId="15" borderId="1" applyNumberFormat="0" applyAlignment="0" applyProtection="0"/>
    <xf numFmtId="0" fontId="51" fillId="16" borderId="8" applyNumberFormat="0" applyAlignment="0" applyProtection="0"/>
    <xf numFmtId="0" fontId="37" fillId="17" borderId="0" applyNumberFormat="0" applyBorder="0" applyAlignment="0" applyProtection="0"/>
    <xf numFmtId="0" fontId="40" fillId="18" borderId="0" applyNumberFormat="0" applyBorder="0" applyAlignment="0" applyProtection="0"/>
    <xf numFmtId="0" fontId="52" fillId="0" borderId="9" applyNumberFormat="0" applyFill="0" applyAlignment="0" applyProtection="0"/>
    <xf numFmtId="0" fontId="53" fillId="0" borderId="10" applyNumberFormat="0" applyFill="0" applyAlignment="0" applyProtection="0"/>
    <xf numFmtId="0" fontId="54" fillId="19" borderId="0" applyNumberFormat="0" applyBorder="0" applyAlignment="0" applyProtection="0"/>
    <xf numFmtId="0" fontId="55" fillId="20" borderId="0" applyNumberFormat="0" applyBorder="0" applyAlignment="0" applyProtection="0"/>
    <xf numFmtId="0" fontId="37" fillId="21" borderId="0" applyNumberFormat="0" applyBorder="0" applyAlignment="0" applyProtection="0"/>
    <xf numFmtId="0" fontId="4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9" fillId="26" borderId="11" applyNumberFormat="0" applyAlignment="0" applyProtection="0"/>
    <xf numFmtId="0" fontId="37" fillId="27" borderId="0" applyNumberFormat="0" applyBorder="0" applyAlignment="0" applyProtection="0"/>
    <xf numFmtId="0" fontId="17" fillId="26"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37" fillId="30" borderId="0" applyNumberFormat="0" applyBorder="0" applyAlignment="0" applyProtection="0"/>
    <xf numFmtId="0" fontId="17" fillId="31" borderId="0" applyNumberFormat="0" applyBorder="0" applyAlignment="0" applyProtection="0"/>
    <xf numFmtId="0" fontId="37" fillId="32" borderId="0" applyNumberFormat="0" applyBorder="0" applyAlignment="0" applyProtection="0"/>
    <xf numFmtId="0" fontId="40" fillId="33" borderId="0" applyNumberFormat="0" applyBorder="0" applyAlignment="0" applyProtection="0"/>
    <xf numFmtId="0" fontId="29" fillId="0" borderId="12" applyNumberFormat="0" applyFill="0" applyAlignment="0" applyProtection="0"/>
    <xf numFmtId="0" fontId="37" fillId="34" borderId="0" applyNumberFormat="0" applyBorder="0" applyAlignment="0" applyProtection="0"/>
    <xf numFmtId="0" fontId="18" fillId="26"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37" fillId="37" borderId="0" applyNumberFormat="0" applyBorder="0" applyAlignment="0" applyProtection="0"/>
    <xf numFmtId="0" fontId="40" fillId="38"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8" fillId="12" borderId="0" applyNumberFormat="0" applyBorder="0" applyAlignment="0" applyProtection="0"/>
    <xf numFmtId="0" fontId="17" fillId="39" borderId="0" applyNumberFormat="0" applyBorder="0" applyAlignment="0" applyProtection="0"/>
    <xf numFmtId="0" fontId="18" fillId="3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8" fillId="12" borderId="0" applyNumberFormat="0" applyBorder="0" applyAlignment="0" applyProtection="0"/>
    <xf numFmtId="0" fontId="18" fillId="31"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22" fillId="45" borderId="0" applyNumberFormat="0" applyBorder="0" applyAlignment="0" applyProtection="0"/>
    <xf numFmtId="0" fontId="28" fillId="46" borderId="11" applyNumberFormat="0" applyAlignment="0" applyProtection="0"/>
    <xf numFmtId="0" fontId="26" fillId="47" borderId="13" applyNumberFormat="0" applyAlignment="0" applyProtection="0"/>
    <xf numFmtId="0" fontId="23" fillId="0" borderId="0" applyNumberFormat="0" applyFill="0" applyBorder="0" applyAlignment="0" applyProtection="0"/>
    <xf numFmtId="0" fontId="31" fillId="48" borderId="0" applyNumberFormat="0" applyBorder="0" applyAlignment="0" applyProtection="0"/>
    <xf numFmtId="0" fontId="21" fillId="0" borderId="14" applyNumberFormat="0" applyFill="0" applyAlignment="0" applyProtection="0"/>
    <xf numFmtId="0" fontId="32" fillId="0" borderId="15" applyNumberFormat="0" applyFill="0" applyAlignment="0" applyProtection="0"/>
    <xf numFmtId="0" fontId="29" fillId="0" borderId="0" applyNumberFormat="0" applyFill="0" applyBorder="0" applyAlignment="0" applyProtection="0"/>
    <xf numFmtId="0" fontId="33" fillId="0" borderId="16" applyNumberFormat="0" applyFill="0" applyAlignment="0" applyProtection="0"/>
    <xf numFmtId="0" fontId="36" fillId="26" borderId="0" applyNumberFormat="0" applyBorder="0" applyAlignment="0" applyProtection="0"/>
    <xf numFmtId="0" fontId="34" fillId="46" borderId="17" applyNumberFormat="0" applyAlignment="0" applyProtection="0"/>
    <xf numFmtId="0" fontId="30" fillId="0" borderId="0" applyNumberFormat="0" applyFill="0" applyBorder="0" applyAlignment="0" applyProtection="0"/>
    <xf numFmtId="0" fontId="20" fillId="0" borderId="18" applyNumberFormat="0" applyFill="0" applyAlignment="0" applyProtection="0"/>
    <xf numFmtId="0" fontId="24" fillId="0" borderId="0" applyNumberFormat="0" applyFill="0" applyBorder="0" applyAlignment="0" applyProtection="0"/>
    <xf numFmtId="0" fontId="11" fillId="0" borderId="0">
      <alignment/>
      <protection/>
    </xf>
    <xf numFmtId="1" fontId="0" fillId="0" borderId="0">
      <alignment/>
      <protection/>
    </xf>
    <xf numFmtId="0" fontId="11" fillId="0" borderId="0">
      <alignment vertical="center"/>
      <protection/>
    </xf>
  </cellStyleXfs>
  <cellXfs count="249">
    <xf numFmtId="1" fontId="0" fillId="0" borderId="0" xfId="0" applyNumberFormat="1" applyFont="1" applyFill="1" applyAlignment="1">
      <alignment/>
    </xf>
    <xf numFmtId="0" fontId="2" fillId="0" borderId="0" xfId="104" applyFont="1" applyAlignment="1">
      <alignment vertical="center"/>
      <protection/>
    </xf>
    <xf numFmtId="0" fontId="56" fillId="0" borderId="0" xfId="0" applyNumberFormat="1" applyFont="1" applyFill="1" applyAlignment="1">
      <alignment/>
    </xf>
    <xf numFmtId="0" fontId="56" fillId="0" borderId="0" xfId="0" applyNumberFormat="1" applyFont="1" applyFill="1" applyAlignment="1">
      <alignment horizontal="center" vertical="center" wrapText="1"/>
    </xf>
    <xf numFmtId="0" fontId="4" fillId="0" borderId="0" xfId="0" applyNumberFormat="1" applyFont="1" applyFill="1" applyAlignment="1">
      <alignment/>
    </xf>
    <xf numFmtId="0" fontId="5" fillId="0" borderId="0" xfId="104" applyFont="1" applyAlignment="1">
      <alignment vertical="center"/>
      <protection/>
    </xf>
    <xf numFmtId="0" fontId="6"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vertical="center" wrapText="1"/>
      <protection/>
    </xf>
    <xf numFmtId="0" fontId="2" fillId="0" borderId="30" xfId="104" applyFont="1" applyBorder="1" applyAlignment="1">
      <alignment vertical="center" wrapText="1"/>
      <protection/>
    </xf>
    <xf numFmtId="0" fontId="2" fillId="0" borderId="31" xfId="104" applyFont="1" applyBorder="1" applyAlignment="1">
      <alignment horizontal="center" vertical="center" wrapText="1"/>
      <protection/>
    </xf>
    <xf numFmtId="0" fontId="2" fillId="0" borderId="32" xfId="104" applyFont="1" applyBorder="1" applyAlignment="1">
      <alignment vertical="center" wrapText="1"/>
      <protection/>
    </xf>
    <xf numFmtId="0" fontId="2" fillId="0" borderId="32" xfId="104" applyFont="1" applyBorder="1" applyAlignment="1">
      <alignment horizontal="center" vertical="center" wrapText="1"/>
      <protection/>
    </xf>
    <xf numFmtId="0" fontId="2" fillId="0" borderId="20" xfId="104" applyFont="1" applyBorder="1" applyAlignment="1">
      <alignment horizontal="left" vertical="center" wrapText="1"/>
      <protection/>
    </xf>
    <xf numFmtId="0" fontId="2" fillId="0" borderId="28" xfId="0" applyNumberFormat="1" applyFont="1" applyFill="1" applyBorder="1" applyAlignment="1">
      <alignment horizontal="center" vertical="center" textRotation="255" wrapText="1"/>
    </xf>
    <xf numFmtId="0" fontId="2" fillId="0" borderId="28"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28"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0" fontId="2" fillId="0" borderId="34"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xf>
    <xf numFmtId="0" fontId="2" fillId="0" borderId="28" xfId="106" applyFont="1" applyFill="1" applyBorder="1" applyAlignment="1">
      <alignment horizontal="center" vertical="center" wrapText="1"/>
      <protection/>
    </xf>
    <xf numFmtId="0" fontId="2" fillId="0" borderId="33" xfId="106" applyFont="1" applyFill="1" applyBorder="1" applyAlignment="1">
      <alignment horizontal="center" vertical="center" wrapText="1"/>
      <protection/>
    </xf>
    <xf numFmtId="0" fontId="2" fillId="0" borderId="34" xfId="106" applyFont="1" applyFill="1" applyBorder="1" applyAlignment="1">
      <alignment horizontal="center" vertical="center" wrapText="1"/>
      <protection/>
    </xf>
    <xf numFmtId="0" fontId="2" fillId="0" borderId="29" xfId="106" applyFont="1" applyFill="1" applyBorder="1" applyAlignment="1">
      <alignment vertical="center" wrapText="1"/>
      <protection/>
    </xf>
    <xf numFmtId="0" fontId="2" fillId="0" borderId="30" xfId="106" applyFont="1" applyFill="1" applyBorder="1" applyAlignment="1">
      <alignment vertical="center" wrapText="1"/>
      <protection/>
    </xf>
    <xf numFmtId="0" fontId="2" fillId="0" borderId="35" xfId="106" applyFont="1" applyFill="1" applyBorder="1" applyAlignment="1">
      <alignment horizontal="left" vertical="center" wrapText="1"/>
      <protection/>
    </xf>
    <xf numFmtId="0" fontId="2" fillId="0" borderId="36" xfId="106" applyFont="1" applyFill="1" applyBorder="1" applyAlignment="1">
      <alignment horizontal="left" vertical="center" wrapText="1"/>
      <protection/>
    </xf>
    <xf numFmtId="0" fontId="2" fillId="0" borderId="37" xfId="0" applyNumberFormat="1" applyFont="1" applyFill="1" applyBorder="1" applyAlignment="1">
      <alignment horizontal="center" vertical="center" wrapText="1"/>
    </xf>
    <xf numFmtId="0" fontId="2" fillId="0" borderId="37" xfId="106" applyFont="1" applyFill="1" applyBorder="1" applyAlignment="1">
      <alignment horizontal="center" vertical="center" wrapText="1"/>
      <protection/>
    </xf>
    <xf numFmtId="49" fontId="2" fillId="0" borderId="0" xfId="0" applyNumberFormat="1" applyFont="1" applyAlignment="1">
      <alignment horizontal="right" vertical="center" wrapText="1"/>
    </xf>
    <xf numFmtId="49" fontId="7"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Font="1" applyBorder="1" applyAlignment="1">
      <alignment vertical="center" wrapText="1"/>
    </xf>
    <xf numFmtId="2" fontId="2" fillId="0" borderId="28" xfId="0" applyNumberFormat="1" applyFont="1" applyBorder="1" applyAlignment="1">
      <alignment vertical="center" wrapText="1"/>
    </xf>
    <xf numFmtId="1" fontId="2" fillId="0" borderId="33" xfId="0" applyFont="1" applyBorder="1" applyAlignment="1">
      <alignment horizontal="center" vertical="center" wrapText="1"/>
    </xf>
    <xf numFmtId="2" fontId="2" fillId="0" borderId="33" xfId="0" applyNumberFormat="1" applyFont="1" applyBorder="1" applyAlignment="1">
      <alignment horizontal="center" vertical="center" wrapText="1"/>
    </xf>
    <xf numFmtId="1" fontId="2" fillId="0" borderId="34" xfId="0" applyFont="1" applyBorder="1" applyAlignment="1">
      <alignment horizontal="center" vertical="center" wrapText="1"/>
    </xf>
    <xf numFmtId="2" fontId="2" fillId="0" borderId="34" xfId="0" applyNumberFormat="1" applyFont="1" applyBorder="1" applyAlignment="1">
      <alignment horizontal="center" vertical="center" wrapText="1"/>
    </xf>
    <xf numFmtId="1" fontId="2" fillId="0" borderId="37" xfId="0" applyFont="1" applyBorder="1" applyAlignment="1">
      <alignment horizontal="center" vertical="center" wrapText="1"/>
    </xf>
    <xf numFmtId="2" fontId="2" fillId="0" borderId="37" xfId="0" applyNumberFormat="1" applyFont="1" applyBorder="1" applyAlignment="1">
      <alignment horizontal="center"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8"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41" xfId="0" applyNumberFormat="1" applyFont="1" applyFill="1" applyBorder="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43"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1" fontId="1" fillId="0" borderId="45" xfId="0" applyNumberFormat="1" applyFont="1" applyFill="1" applyBorder="1" applyAlignment="1" applyProtection="1">
      <alignment horizontal="center" vertical="center" wrapText="1"/>
      <protection/>
    </xf>
    <xf numFmtId="0" fontId="1" fillId="0" borderId="45" xfId="0" applyNumberFormat="1" applyFont="1" applyFill="1" applyBorder="1" applyAlignment="1" applyProtection="1">
      <alignment horizontal="center" vertical="center" wrapText="1"/>
      <protection/>
    </xf>
    <xf numFmtId="0" fontId="1" fillId="0" borderId="46" xfId="0" applyNumberFormat="1" applyFont="1" applyFill="1" applyBorder="1" applyAlignment="1" applyProtection="1">
      <alignment horizontal="center" vertical="center" wrapText="1"/>
      <protection/>
    </xf>
    <xf numFmtId="0" fontId="1" fillId="0" borderId="46" xfId="0" applyNumberFormat="1" applyFont="1" applyFill="1" applyBorder="1" applyAlignment="1" applyProtection="1">
      <alignment horizontal="center" vertical="center"/>
      <protection/>
    </xf>
    <xf numFmtId="49" fontId="1" fillId="0" borderId="47" xfId="0" applyNumberFormat="1" applyFont="1" applyFill="1" applyBorder="1" applyAlignment="1" applyProtection="1">
      <alignment vertical="center" wrapText="1"/>
      <protection/>
    </xf>
    <xf numFmtId="180" fontId="1" fillId="0" borderId="47"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42" xfId="0" applyNumberFormat="1" applyFont="1" applyFill="1" applyBorder="1" applyAlignment="1" applyProtection="1">
      <alignment horizontal="center" vertical="center"/>
      <protection/>
    </xf>
    <xf numFmtId="0" fontId="1" fillId="0" borderId="38"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protection/>
    </xf>
    <xf numFmtId="0" fontId="1" fillId="0" borderId="40"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45" xfId="0" applyNumberFormat="1" applyFont="1" applyFill="1" applyBorder="1" applyAlignment="1" applyProtection="1">
      <alignment horizontal="center" vertical="center"/>
      <protection/>
    </xf>
    <xf numFmtId="0" fontId="1" fillId="0" borderId="4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4" xfId="0" applyNumberFormat="1" applyFont="1" applyFill="1" applyBorder="1" applyAlignment="1" applyProtection="1">
      <alignment horizontal="center" vertical="center" wrapText="1"/>
      <protection/>
    </xf>
    <xf numFmtId="1" fontId="1" fillId="0" borderId="46"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0" fontId="1" fillId="0" borderId="35" xfId="0" applyNumberFormat="1" applyFont="1" applyBorder="1" applyAlignment="1" applyProtection="1">
      <alignment vertical="center" wrapText="1"/>
      <protection/>
    </xf>
    <xf numFmtId="180" fontId="1" fillId="0" borderId="49" xfId="0" applyNumberFormat="1" applyFont="1" applyBorder="1" applyAlignment="1" applyProtection="1">
      <alignment vertical="center" wrapText="1"/>
      <protection/>
    </xf>
    <xf numFmtId="180" fontId="1" fillId="0" borderId="50" xfId="0" applyNumberFormat="1" applyFont="1" applyBorder="1" applyAlignment="1" applyProtection="1">
      <alignment vertical="center" wrapText="1"/>
      <protection/>
    </xf>
    <xf numFmtId="180" fontId="1" fillId="0" borderId="30" xfId="0" applyNumberFormat="1" applyFont="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51" xfId="0" applyNumberFormat="1" applyFont="1" applyFill="1" applyBorder="1" applyAlignment="1" applyProtection="1">
      <alignment vertical="center" wrapText="1"/>
      <protection/>
    </xf>
    <xf numFmtId="0" fontId="1" fillId="0" borderId="41" xfId="0" applyNumberFormat="1" applyFont="1" applyFill="1" applyBorder="1" applyAlignment="1" applyProtection="1">
      <alignment horizontal="left"/>
      <protection/>
    </xf>
    <xf numFmtId="1" fontId="1" fillId="0" borderId="51"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42" xfId="0" applyNumberFormat="1" applyFont="1" applyFill="1" applyBorder="1" applyAlignment="1" applyProtection="1">
      <alignment vertical="center" wrapText="1"/>
      <protection/>
    </xf>
    <xf numFmtId="180" fontId="1" fillId="0" borderId="32"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0" fontId="1" fillId="0" borderId="52"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29" xfId="105" applyNumberFormat="1" applyFont="1" applyFill="1" applyBorder="1" applyAlignment="1" applyProtection="1">
      <alignment horizontal="center" vertical="center"/>
      <protection/>
    </xf>
    <xf numFmtId="0" fontId="1" fillId="46" borderId="53" xfId="105" applyNumberFormat="1" applyFont="1" applyFill="1" applyBorder="1" applyAlignment="1" applyProtection="1">
      <alignment horizontal="center" vertical="center"/>
      <protection/>
    </xf>
    <xf numFmtId="0" fontId="1" fillId="0" borderId="32" xfId="0" applyNumberFormat="1" applyFont="1" applyFill="1" applyBorder="1" applyAlignment="1">
      <alignment horizontal="centerContinuous" vertical="center"/>
    </xf>
    <xf numFmtId="0" fontId="1" fillId="0" borderId="42"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32" xfId="105" applyNumberFormat="1" applyFont="1" applyFill="1" applyBorder="1" applyAlignment="1" applyProtection="1">
      <alignment horizontal="center" vertical="center" wrapText="1"/>
      <protection/>
    </xf>
    <xf numFmtId="0" fontId="1" fillId="0" borderId="46" xfId="0" applyNumberFormat="1" applyFont="1" applyFill="1" applyBorder="1" applyAlignment="1">
      <alignment horizontal="center" vertical="center" wrapText="1"/>
    </xf>
    <xf numFmtId="0" fontId="1" fillId="46" borderId="46"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 fillId="0" borderId="46" xfId="105" applyNumberFormat="1" applyFont="1" applyFill="1" applyBorder="1" applyAlignment="1" applyProtection="1">
      <alignment horizontal="center" vertical="center" wrapText="1"/>
      <protection/>
    </xf>
    <xf numFmtId="180" fontId="1" fillId="0" borderId="54" xfId="105" applyNumberFormat="1" applyFont="1" applyBorder="1" applyAlignment="1" applyProtection="1">
      <alignment vertical="center" wrapText="1"/>
      <protection/>
    </xf>
    <xf numFmtId="180" fontId="1" fillId="0" borderId="19" xfId="105" applyNumberFormat="1" applyFont="1" applyBorder="1" applyAlignment="1" applyProtection="1">
      <alignment vertical="center" wrapText="1"/>
      <protection/>
    </xf>
    <xf numFmtId="0" fontId="1" fillId="46" borderId="30" xfId="105" applyNumberFormat="1" applyFont="1" applyFill="1" applyBorder="1" applyAlignment="1" applyProtection="1">
      <alignment horizontal="center" vertical="center"/>
      <protection/>
    </xf>
    <xf numFmtId="0" fontId="9" fillId="46" borderId="0" xfId="0" applyNumberFormat="1" applyFont="1" applyFill="1" applyAlignment="1">
      <alignment/>
    </xf>
    <xf numFmtId="0" fontId="0" fillId="46" borderId="0" xfId="0" applyNumberFormat="1" applyFont="1" applyFill="1" applyAlignment="1">
      <alignment/>
    </xf>
    <xf numFmtId="0" fontId="1" fillId="0" borderId="42" xfId="105" applyNumberFormat="1" applyFont="1" applyFill="1" applyBorder="1" applyAlignment="1" applyProtection="1">
      <alignment horizontal="center" vertical="center" wrapText="1"/>
      <protection/>
    </xf>
    <xf numFmtId="0" fontId="1" fillId="0" borderId="45" xfId="105" applyNumberFormat="1" applyFont="1" applyFill="1" applyBorder="1" applyAlignment="1" applyProtection="1">
      <alignment horizontal="center" vertical="center" wrapText="1"/>
      <protection/>
    </xf>
    <xf numFmtId="1" fontId="1" fillId="0" borderId="32" xfId="105" applyNumberFormat="1" applyFont="1" applyFill="1" applyBorder="1" applyAlignment="1" applyProtection="1">
      <alignment horizontal="center" vertical="center" wrapText="1"/>
      <protection/>
    </xf>
    <xf numFmtId="1" fontId="1" fillId="0" borderId="46" xfId="105" applyNumberFormat="1" applyFont="1" applyFill="1" applyBorder="1" applyAlignment="1" applyProtection="1">
      <alignment horizontal="center" vertical="center" wrapText="1"/>
      <protection/>
    </xf>
    <xf numFmtId="1" fontId="0" fillId="0" borderId="29" xfId="105" applyNumberFormat="1" applyFill="1" applyBorder="1" applyAlignment="1">
      <alignment horizontal="center" vertical="center"/>
      <protection/>
    </xf>
    <xf numFmtId="1" fontId="0" fillId="0" borderId="53" xfId="105" applyNumberFormat="1" applyFill="1" applyBorder="1" applyAlignment="1">
      <alignment horizontal="center" vertical="center"/>
      <protection/>
    </xf>
    <xf numFmtId="1" fontId="0" fillId="0" borderId="30"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8" xfId="0" applyNumberFormat="1" applyFont="1" applyFill="1" applyBorder="1" applyAlignment="1">
      <alignment horizontal="center" vertical="center"/>
    </xf>
    <xf numFmtId="0" fontId="1" fillId="0" borderId="28" xfId="105" applyNumberFormat="1" applyFont="1" applyFill="1" applyBorder="1" applyAlignment="1" applyProtection="1">
      <alignment horizontal="center" vertical="center" wrapText="1"/>
      <protection/>
    </xf>
    <xf numFmtId="180" fontId="0" fillId="0" borderId="28"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10" fillId="46" borderId="0" xfId="0" applyNumberFormat="1" applyFont="1" applyFill="1" applyBorder="1" applyAlignment="1">
      <alignment horizontal="center" vertical="center"/>
    </xf>
    <xf numFmtId="0" fontId="1" fillId="0" borderId="41"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53" xfId="0" applyNumberFormat="1" applyFont="1" applyFill="1" applyBorder="1" applyAlignment="1" applyProtection="1">
      <alignment horizontal="center" vertical="center" wrapText="1"/>
      <protection/>
    </xf>
    <xf numFmtId="0" fontId="1" fillId="0" borderId="55"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56" xfId="0" applyNumberFormat="1" applyFont="1" applyFill="1" applyBorder="1" applyAlignment="1" applyProtection="1">
      <alignment horizontal="center" vertical="center" wrapText="1"/>
      <protection/>
    </xf>
    <xf numFmtId="0" fontId="1" fillId="0" borderId="57" xfId="0" applyNumberFormat="1" applyFont="1" applyFill="1" applyBorder="1" applyAlignment="1" applyProtection="1">
      <alignment horizontal="center" vertical="center" wrapText="1"/>
      <protection/>
    </xf>
    <xf numFmtId="49" fontId="1" fillId="0" borderId="46" xfId="0" applyNumberFormat="1" applyFont="1" applyFill="1" applyBorder="1" applyAlignment="1" applyProtection="1">
      <alignment horizontal="center" vertical="center"/>
      <protection/>
    </xf>
    <xf numFmtId="49" fontId="1" fillId="0" borderId="45"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 vertical="center"/>
    </xf>
    <xf numFmtId="180" fontId="1" fillId="0" borderId="28"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30" xfId="0" applyNumberFormat="1" applyFont="1" applyFill="1" applyBorder="1" applyAlignment="1" applyProtection="1">
      <alignment horizontal="center" vertical="center" wrapText="1"/>
      <protection/>
    </xf>
    <xf numFmtId="1" fontId="1" fillId="0" borderId="29" xfId="0" applyNumberFormat="1" applyFont="1" applyFill="1" applyBorder="1" applyAlignment="1" applyProtection="1">
      <alignment horizontal="center" vertical="center" wrapText="1"/>
      <protection/>
    </xf>
    <xf numFmtId="1" fontId="1" fillId="0" borderId="53" xfId="0" applyNumberFormat="1" applyFont="1" applyFill="1" applyBorder="1" applyAlignment="1" applyProtection="1">
      <alignment horizontal="center" vertical="center" wrapText="1"/>
      <protection/>
    </xf>
    <xf numFmtId="1" fontId="1" fillId="0" borderId="30" xfId="0" applyNumberFormat="1" applyFont="1" applyFill="1" applyBorder="1" applyAlignment="1" applyProtection="1">
      <alignment horizontal="center" vertical="center" wrapText="1"/>
      <protection/>
    </xf>
    <xf numFmtId="1" fontId="1" fillId="0" borderId="55"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9"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8"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4" fontId="2" fillId="0" borderId="58"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33" xfId="0" applyNumberFormat="1" applyFont="1" applyBorder="1" applyAlignment="1" applyProtection="1">
      <alignment vertical="center" wrapText="1"/>
      <protection/>
    </xf>
    <xf numFmtId="0" fontId="2" fillId="0" borderId="39" xfId="0" applyNumberFormat="1" applyFont="1" applyFill="1" applyBorder="1" applyAlignment="1">
      <alignment vertical="center"/>
    </xf>
    <xf numFmtId="180" fontId="2" fillId="0" borderId="28" xfId="0" applyNumberFormat="1" applyFont="1" applyBorder="1" applyAlignment="1" applyProtection="1">
      <alignment vertical="center" wrapText="1"/>
      <protection/>
    </xf>
    <xf numFmtId="180" fontId="2" fillId="0" borderId="59" xfId="0" applyNumberFormat="1" applyFont="1" applyBorder="1" applyAlignment="1" applyProtection="1">
      <alignment vertical="center" wrapText="1"/>
      <protection/>
    </xf>
    <xf numFmtId="180" fontId="2" fillId="0" borderId="28" xfId="0" applyNumberFormat="1" applyFont="1" applyBorder="1" applyAlignment="1">
      <alignment vertical="center" wrapText="1"/>
    </xf>
    <xf numFmtId="180" fontId="2" fillId="0" borderId="60"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61"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60" xfId="0" applyNumberFormat="1" applyFont="1" applyBorder="1" applyAlignment="1">
      <alignment vertical="center" wrapText="1"/>
    </xf>
    <xf numFmtId="0" fontId="2" fillId="0" borderId="39" xfId="0" applyNumberFormat="1" applyFont="1" applyFill="1" applyBorder="1" applyAlignment="1">
      <alignment horizontal="center" vertical="center"/>
    </xf>
    <xf numFmtId="180" fontId="2" fillId="0" borderId="60" xfId="0" applyNumberFormat="1" applyFont="1" applyBorder="1" applyAlignment="1">
      <alignment horizontal="right" vertical="center" wrapText="1"/>
    </xf>
    <xf numFmtId="180" fontId="2" fillId="0" borderId="62" xfId="0" applyNumberFormat="1" applyFont="1" applyBorder="1" applyAlignment="1">
      <alignment horizontal="right" vertical="center" wrapText="1"/>
    </xf>
    <xf numFmtId="0" fontId="11" fillId="0" borderId="0" xfId="0" applyNumberFormat="1" applyFont="1" applyFill="1" applyAlignment="1">
      <alignment horizontal="center"/>
    </xf>
    <xf numFmtId="0" fontId="12" fillId="0" borderId="0" xfId="0" applyNumberFormat="1" applyFont="1" applyFill="1" applyAlignment="1">
      <alignment/>
    </xf>
    <xf numFmtId="0" fontId="9"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51"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41" xfId="0" applyNumberFormat="1" applyFont="1" applyFill="1" applyBorder="1" applyAlignment="1" applyProtection="1">
      <alignment horizontal="center" vertical="center" wrapText="1"/>
      <protection/>
    </xf>
    <xf numFmtId="0" fontId="2" fillId="46"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51"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42" xfId="0" applyNumberFormat="1" applyFont="1" applyFill="1" applyBorder="1" applyAlignment="1" applyProtection="1">
      <alignment vertical="center" wrapText="1"/>
      <protection/>
    </xf>
    <xf numFmtId="180" fontId="2" fillId="0" borderId="35" xfId="0" applyNumberFormat="1" applyFont="1" applyBorder="1" applyAlignment="1" applyProtection="1">
      <alignment vertical="center" wrapText="1"/>
      <protection/>
    </xf>
    <xf numFmtId="180" fontId="2" fillId="0" borderId="63"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0" fontId="2" fillId="0" borderId="52" xfId="0" applyNumberFormat="1" applyFont="1" applyBorder="1" applyAlignment="1" applyProtection="1">
      <alignment vertical="center" wrapText="1"/>
      <protection/>
    </xf>
    <xf numFmtId="0" fontId="1" fillId="0" borderId="41" xfId="0" applyNumberFormat="1" applyFont="1" applyFill="1" applyBorder="1" applyAlignment="1" applyProtection="1">
      <alignment horizontal="center" vertical="center" wrapText="1"/>
      <protection/>
    </xf>
    <xf numFmtId="180" fontId="1" fillId="0" borderId="64" xfId="0" applyNumberFormat="1" applyFont="1" applyBorder="1" applyAlignment="1" applyProtection="1">
      <alignment vertical="center" wrapText="1"/>
      <protection/>
    </xf>
    <xf numFmtId="180" fontId="1" fillId="0" borderId="65" xfId="0" applyNumberFormat="1" applyFont="1" applyBorder="1" applyAlignment="1" applyProtection="1">
      <alignment vertical="center" wrapText="1"/>
      <protection/>
    </xf>
    <xf numFmtId="0" fontId="1" fillId="0" borderId="58"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66" xfId="0" applyNumberFormat="1" applyFont="1" applyFill="1" applyBorder="1" applyAlignment="1" applyProtection="1">
      <alignment horizontal="center" vertical="center" wrapText="1"/>
      <protection/>
    </xf>
    <xf numFmtId="0" fontId="1" fillId="0" borderId="67" xfId="0" applyNumberFormat="1" applyFont="1" applyFill="1" applyBorder="1" applyAlignment="1" applyProtection="1">
      <alignment horizontal="center" vertical="center" wrapText="1"/>
      <protection/>
    </xf>
    <xf numFmtId="0" fontId="1" fillId="46" borderId="68" xfId="0" applyNumberFormat="1" applyFont="1" applyFill="1" applyBorder="1" applyAlignment="1" applyProtection="1">
      <alignment horizontal="center" vertical="center" wrapText="1"/>
      <protection/>
    </xf>
    <xf numFmtId="180" fontId="1" fillId="0" borderId="69" xfId="0" applyNumberFormat="1" applyFont="1" applyBorder="1" applyAlignment="1" applyProtection="1">
      <alignment vertical="center" wrapText="1"/>
      <protection/>
    </xf>
    <xf numFmtId="180" fontId="1" fillId="0" borderId="70" xfId="0" applyNumberFormat="1" applyFont="1" applyBorder="1" applyAlignment="1" applyProtection="1">
      <alignment vertical="center" wrapText="1"/>
      <protection/>
    </xf>
    <xf numFmtId="180" fontId="1" fillId="0" borderId="71" xfId="0" applyNumberFormat="1" applyFont="1" applyBorder="1" applyAlignment="1" applyProtection="1">
      <alignment vertical="center" wrapText="1"/>
      <protection/>
    </xf>
    <xf numFmtId="0" fontId="2" fillId="0" borderId="72" xfId="0" applyNumberFormat="1" applyFont="1" applyFill="1" applyBorder="1" applyAlignment="1">
      <alignment horizontal="center" vertical="center"/>
    </xf>
    <xf numFmtId="4" fontId="2" fillId="0" borderId="72"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8" xfId="0" applyNumberFormat="1" applyFont="1" applyBorder="1" applyAlignment="1">
      <alignment horizontal="right" vertical="center" wrapText="1"/>
    </xf>
    <xf numFmtId="1" fontId="13" fillId="0" borderId="0" xfId="0" applyNumberFormat="1" applyFont="1" applyFill="1" applyAlignment="1">
      <alignment/>
    </xf>
    <xf numFmtId="181" fontId="14" fillId="0" borderId="0" xfId="0" applyNumberFormat="1" applyFont="1" applyFill="1" applyAlignment="1" applyProtection="1">
      <alignment horizontal="center" vertical="top"/>
      <protection/>
    </xf>
    <xf numFmtId="1" fontId="15"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6" fillId="0" borderId="0" xfId="0" applyNumberFormat="1" applyFont="1" applyFill="1" applyAlignment="1">
      <alignment horizontal="center"/>
    </xf>
    <xf numFmtId="1" fontId="16"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Note 1" xfId="30"/>
    <cellStyle name="标题 4"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Input 1" xfId="56"/>
    <cellStyle name="40% - 强调文字颜色 2"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Heading 3 1" xfId="65"/>
    <cellStyle name="40% - 强调文字颜色 5"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60% - Accent1 1" xfId="75"/>
    <cellStyle name="20% - Accent5 1" xfId="76"/>
    <cellStyle name="60% - Accent2 1" xfId="77"/>
    <cellStyle name="20% - Accent6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3" sqref="A3"/>
    </sheetView>
  </sheetViews>
  <sheetFormatPr defaultColWidth="9.33203125" defaultRowHeight="11.25"/>
  <cols>
    <col min="1" max="1" width="163.83203125" style="0" customWidth="1"/>
  </cols>
  <sheetData>
    <row r="1" ht="14.25">
      <c r="A1" s="243"/>
    </row>
    <row r="3" ht="63.75" customHeight="1">
      <c r="A3" s="244" t="s">
        <v>0</v>
      </c>
    </row>
    <row r="4" ht="107.25" customHeight="1">
      <c r="A4" s="245" t="s">
        <v>1</v>
      </c>
    </row>
    <row r="5" ht="409.5" customHeight="1" hidden="1">
      <c r="A5" s="246"/>
    </row>
    <row r="6" ht="22.5">
      <c r="A6" s="247"/>
    </row>
    <row r="7" ht="57" customHeight="1">
      <c r="A7" s="247"/>
    </row>
    <row r="8" ht="78" customHeight="1"/>
    <row r="9" ht="82.5" customHeight="1">
      <c r="A9" s="248" t="s">
        <v>2</v>
      </c>
    </row>
  </sheetData>
  <sheetProtection/>
  <printOptions horizontalCentered="1" verticalCentered="1"/>
  <pageMargins left="0.59" right="0.59" top="0.59" bottom="0.59" header="0.59" footer="0.39"/>
  <pageSetup errors="blank" fitToHeight="1" fitToWidth="1" horizontalDpi="600" verticalDpi="600" orientation="landscape" paperSize="9" scale="58"/>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90"/>
      <c r="B1" s="90"/>
      <c r="C1" s="90"/>
      <c r="D1" s="90"/>
      <c r="E1" s="91"/>
      <c r="F1" s="90"/>
      <c r="G1" s="90"/>
      <c r="H1" s="92" t="s">
        <v>359</v>
      </c>
    </row>
    <row r="2" spans="1:8" ht="25.5" customHeight="1">
      <c r="A2" s="68" t="s">
        <v>360</v>
      </c>
      <c r="B2" s="68"/>
      <c r="C2" s="68"/>
      <c r="D2" s="68"/>
      <c r="E2" s="68"/>
      <c r="F2" s="68"/>
      <c r="G2" s="68"/>
      <c r="H2" s="68"/>
    </row>
    <row r="3" spans="1:8" ht="19.5" customHeight="1">
      <c r="A3" s="93" t="s">
        <v>5</v>
      </c>
      <c r="B3" s="94"/>
      <c r="C3" s="94"/>
      <c r="D3" s="94"/>
      <c r="E3" s="94"/>
      <c r="F3" s="94"/>
      <c r="G3" s="94"/>
      <c r="H3" s="92" t="s">
        <v>6</v>
      </c>
    </row>
    <row r="4" spans="1:8" ht="19.5" customHeight="1">
      <c r="A4" s="95" t="s">
        <v>361</v>
      </c>
      <c r="B4" s="95" t="s">
        <v>362</v>
      </c>
      <c r="C4" s="77" t="s">
        <v>363</v>
      </c>
      <c r="D4" s="77"/>
      <c r="E4" s="87"/>
      <c r="F4" s="87"/>
      <c r="G4" s="87"/>
      <c r="H4" s="77"/>
    </row>
    <row r="5" spans="1:8" ht="19.5" customHeight="1">
      <c r="A5" s="95"/>
      <c r="B5" s="95"/>
      <c r="C5" s="96" t="s">
        <v>58</v>
      </c>
      <c r="D5" s="79" t="s">
        <v>230</v>
      </c>
      <c r="E5" s="97" t="s">
        <v>364</v>
      </c>
      <c r="F5" s="98"/>
      <c r="G5" s="99"/>
      <c r="H5" s="100" t="s">
        <v>235</v>
      </c>
    </row>
    <row r="6" spans="1:8" ht="33.75" customHeight="1">
      <c r="A6" s="85"/>
      <c r="B6" s="85"/>
      <c r="C6" s="101"/>
      <c r="D6" s="86"/>
      <c r="E6" s="102" t="s">
        <v>161</v>
      </c>
      <c r="F6" s="103" t="s">
        <v>365</v>
      </c>
      <c r="G6" s="104" t="s">
        <v>366</v>
      </c>
      <c r="H6" s="105"/>
    </row>
    <row r="7" spans="1:8" ht="19.5" customHeight="1">
      <c r="A7" s="106" t="s">
        <v>72</v>
      </c>
      <c r="B7" s="106" t="s">
        <v>58</v>
      </c>
      <c r="C7" s="107">
        <f>SUM(D7,F7:H7)</f>
        <v>77.109</v>
      </c>
      <c r="D7" s="108">
        <v>0</v>
      </c>
      <c r="E7" s="108">
        <f>SUM(F7:G7)</f>
        <v>73.6</v>
      </c>
      <c r="F7" s="108">
        <v>0</v>
      </c>
      <c r="G7" s="109">
        <v>73.6</v>
      </c>
      <c r="H7" s="110">
        <v>3.509</v>
      </c>
    </row>
    <row r="8" spans="1:8" ht="19.5" customHeight="1">
      <c r="A8" s="106" t="s">
        <v>76</v>
      </c>
      <c r="B8" s="106" t="s">
        <v>5</v>
      </c>
      <c r="C8" s="107">
        <f>SUM(D8,F8:H8)</f>
        <v>77.109</v>
      </c>
      <c r="D8" s="108">
        <v>0</v>
      </c>
      <c r="E8" s="108">
        <f>SUM(F8:G8)</f>
        <v>73.6</v>
      </c>
      <c r="F8" s="108">
        <v>0</v>
      </c>
      <c r="G8" s="109">
        <v>73.6</v>
      </c>
      <c r="H8" s="110">
        <v>3.509</v>
      </c>
    </row>
  </sheetData>
  <sheetProtection/>
  <mergeCells count="8">
    <mergeCell ref="A2:H2"/>
    <mergeCell ref="C4:H4"/>
    <mergeCell ref="E5:G5"/>
    <mergeCell ref="A4:A6"/>
    <mergeCell ref="B4:B6"/>
    <mergeCell ref="C5:C6"/>
    <mergeCell ref="D5:D6"/>
    <mergeCell ref="H5:H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65"/>
      <c r="B1" s="66"/>
      <c r="C1" s="66"/>
      <c r="D1" s="66"/>
      <c r="E1" s="66"/>
      <c r="F1" s="66"/>
      <c r="G1" s="66"/>
      <c r="H1" s="67" t="s">
        <v>367</v>
      </c>
    </row>
    <row r="2" spans="1:8" ht="19.5" customHeight="1">
      <c r="A2" s="68" t="s">
        <v>368</v>
      </c>
      <c r="B2" s="68"/>
      <c r="C2" s="68"/>
      <c r="D2" s="68"/>
      <c r="E2" s="68"/>
      <c r="F2" s="68"/>
      <c r="G2" s="68"/>
      <c r="H2" s="68"/>
    </row>
    <row r="3" spans="1:8" ht="19.5" customHeight="1">
      <c r="A3" s="69" t="s">
        <v>5</v>
      </c>
      <c r="B3" s="70"/>
      <c r="C3" s="70"/>
      <c r="D3" s="70"/>
      <c r="E3" s="70"/>
      <c r="F3" s="71"/>
      <c r="G3" s="71"/>
      <c r="H3" s="92" t="s">
        <v>6</v>
      </c>
    </row>
    <row r="4" spans="1:8" ht="19.5" customHeight="1">
      <c r="A4" s="73" t="s">
        <v>57</v>
      </c>
      <c r="B4" s="74"/>
      <c r="C4" s="74"/>
      <c r="D4" s="74"/>
      <c r="E4" s="75"/>
      <c r="F4" s="76" t="s">
        <v>369</v>
      </c>
      <c r="G4" s="77"/>
      <c r="H4" s="77"/>
    </row>
    <row r="5" spans="1:8" ht="19.5" customHeight="1">
      <c r="A5" s="73" t="s">
        <v>66</v>
      </c>
      <c r="B5" s="74"/>
      <c r="C5" s="75"/>
      <c r="D5" s="78" t="s">
        <v>67</v>
      </c>
      <c r="E5" s="79" t="s">
        <v>112</v>
      </c>
      <c r="F5" s="80" t="s">
        <v>58</v>
      </c>
      <c r="G5" s="80" t="s">
        <v>108</v>
      </c>
      <c r="H5" s="77" t="s">
        <v>109</v>
      </c>
    </row>
    <row r="6" spans="1:8" ht="19.5" customHeight="1">
      <c r="A6" s="81" t="s">
        <v>69</v>
      </c>
      <c r="B6" s="82" t="s">
        <v>70</v>
      </c>
      <c r="C6" s="83" t="s">
        <v>71</v>
      </c>
      <c r="D6" s="84"/>
      <c r="E6" s="85"/>
      <c r="F6" s="86"/>
      <c r="G6" s="86"/>
      <c r="H6" s="87"/>
    </row>
    <row r="7" spans="1:8" ht="19.5" customHeight="1">
      <c r="A7" s="106" t="s">
        <v>72</v>
      </c>
      <c r="B7" s="106" t="s">
        <v>72</v>
      </c>
      <c r="C7" s="106" t="s">
        <v>72</v>
      </c>
      <c r="D7" s="106" t="s">
        <v>72</v>
      </c>
      <c r="E7" s="106" t="s">
        <v>72</v>
      </c>
      <c r="F7" s="111">
        <f aca="true" t="shared" si="0" ref="F7:F16">SUM(G7:H7)</f>
        <v>0</v>
      </c>
      <c r="G7" s="112" t="s">
        <v>72</v>
      </c>
      <c r="H7" s="111" t="s">
        <v>72</v>
      </c>
    </row>
    <row r="8" spans="1:8" ht="19.5" customHeight="1">
      <c r="A8" s="106" t="s">
        <v>72</v>
      </c>
      <c r="B8" s="106" t="s">
        <v>72</v>
      </c>
      <c r="C8" s="106" t="s">
        <v>72</v>
      </c>
      <c r="D8" s="106" t="s">
        <v>72</v>
      </c>
      <c r="E8" s="106" t="s">
        <v>72</v>
      </c>
      <c r="F8" s="111">
        <f t="shared" si="0"/>
        <v>0</v>
      </c>
      <c r="G8" s="112" t="s">
        <v>72</v>
      </c>
      <c r="H8" s="111" t="s">
        <v>72</v>
      </c>
    </row>
    <row r="9" spans="1:8" ht="19.5" customHeight="1">
      <c r="A9" s="106" t="s">
        <v>72</v>
      </c>
      <c r="B9" s="106" t="s">
        <v>72</v>
      </c>
      <c r="C9" s="106" t="s">
        <v>72</v>
      </c>
      <c r="D9" s="106" t="s">
        <v>72</v>
      </c>
      <c r="E9" s="106" t="s">
        <v>72</v>
      </c>
      <c r="F9" s="111">
        <f t="shared" si="0"/>
        <v>0</v>
      </c>
      <c r="G9" s="112" t="s">
        <v>72</v>
      </c>
      <c r="H9" s="111" t="s">
        <v>72</v>
      </c>
    </row>
    <row r="10" spans="1:8" ht="19.5" customHeight="1">
      <c r="A10" s="106" t="s">
        <v>72</v>
      </c>
      <c r="B10" s="106" t="s">
        <v>72</v>
      </c>
      <c r="C10" s="106" t="s">
        <v>72</v>
      </c>
      <c r="D10" s="106" t="s">
        <v>72</v>
      </c>
      <c r="E10" s="106" t="s">
        <v>72</v>
      </c>
      <c r="F10" s="111">
        <f t="shared" si="0"/>
        <v>0</v>
      </c>
      <c r="G10" s="112" t="s">
        <v>72</v>
      </c>
      <c r="H10" s="111" t="s">
        <v>72</v>
      </c>
    </row>
    <row r="11" spans="1:8" ht="19.5" customHeight="1">
      <c r="A11" s="106" t="s">
        <v>72</v>
      </c>
      <c r="B11" s="106" t="s">
        <v>72</v>
      </c>
      <c r="C11" s="106" t="s">
        <v>72</v>
      </c>
      <c r="D11" s="106" t="s">
        <v>72</v>
      </c>
      <c r="E11" s="106" t="s">
        <v>72</v>
      </c>
      <c r="F11" s="111">
        <f t="shared" si="0"/>
        <v>0</v>
      </c>
      <c r="G11" s="112" t="s">
        <v>72</v>
      </c>
      <c r="H11" s="111" t="s">
        <v>72</v>
      </c>
    </row>
    <row r="12" spans="1:8" ht="19.5" customHeight="1">
      <c r="A12" s="106" t="s">
        <v>72</v>
      </c>
      <c r="B12" s="106" t="s">
        <v>72</v>
      </c>
      <c r="C12" s="106" t="s">
        <v>72</v>
      </c>
      <c r="D12" s="106" t="s">
        <v>72</v>
      </c>
      <c r="E12" s="106" t="s">
        <v>72</v>
      </c>
      <c r="F12" s="111">
        <f t="shared" si="0"/>
        <v>0</v>
      </c>
      <c r="G12" s="112" t="s">
        <v>72</v>
      </c>
      <c r="H12" s="111" t="s">
        <v>72</v>
      </c>
    </row>
    <row r="13" spans="1:8" ht="19.5" customHeight="1">
      <c r="A13" s="106" t="s">
        <v>72</v>
      </c>
      <c r="B13" s="106" t="s">
        <v>72</v>
      </c>
      <c r="C13" s="106" t="s">
        <v>72</v>
      </c>
      <c r="D13" s="106" t="s">
        <v>72</v>
      </c>
      <c r="E13" s="106" t="s">
        <v>72</v>
      </c>
      <c r="F13" s="111">
        <f t="shared" si="0"/>
        <v>0</v>
      </c>
      <c r="G13" s="112" t="s">
        <v>72</v>
      </c>
      <c r="H13" s="111" t="s">
        <v>72</v>
      </c>
    </row>
    <row r="14" spans="1:8" ht="19.5" customHeight="1">
      <c r="A14" s="106" t="s">
        <v>72</v>
      </c>
      <c r="B14" s="106" t="s">
        <v>72</v>
      </c>
      <c r="C14" s="106" t="s">
        <v>72</v>
      </c>
      <c r="D14" s="106" t="s">
        <v>72</v>
      </c>
      <c r="E14" s="106" t="s">
        <v>72</v>
      </c>
      <c r="F14" s="111">
        <f t="shared" si="0"/>
        <v>0</v>
      </c>
      <c r="G14" s="112" t="s">
        <v>72</v>
      </c>
      <c r="H14" s="111" t="s">
        <v>72</v>
      </c>
    </row>
    <row r="15" spans="1:8" ht="19.5" customHeight="1">
      <c r="A15" s="106" t="s">
        <v>72</v>
      </c>
      <c r="B15" s="106" t="s">
        <v>72</v>
      </c>
      <c r="C15" s="106" t="s">
        <v>72</v>
      </c>
      <c r="D15" s="106" t="s">
        <v>72</v>
      </c>
      <c r="E15" s="106" t="s">
        <v>72</v>
      </c>
      <c r="F15" s="111">
        <f t="shared" si="0"/>
        <v>0</v>
      </c>
      <c r="G15" s="112" t="s">
        <v>72</v>
      </c>
      <c r="H15" s="111" t="s">
        <v>72</v>
      </c>
    </row>
    <row r="16" spans="1:8" ht="19.5" customHeight="1">
      <c r="A16" s="106" t="s">
        <v>72</v>
      </c>
      <c r="B16" s="106" t="s">
        <v>72</v>
      </c>
      <c r="C16" s="106" t="s">
        <v>72</v>
      </c>
      <c r="D16" s="106" t="s">
        <v>72</v>
      </c>
      <c r="E16" s="106" t="s">
        <v>72</v>
      </c>
      <c r="F16" s="111">
        <f t="shared" si="0"/>
        <v>0</v>
      </c>
      <c r="G16" s="112" t="s">
        <v>72</v>
      </c>
      <c r="H16" s="111" t="s">
        <v>72</v>
      </c>
    </row>
  </sheetData>
  <sheetProtection/>
  <mergeCells count="9">
    <mergeCell ref="A2:H2"/>
    <mergeCell ref="A4:E4"/>
    <mergeCell ref="F4:H4"/>
    <mergeCell ref="A5:C5"/>
    <mergeCell ref="D5:D6"/>
    <mergeCell ref="E5:E6"/>
    <mergeCell ref="F5:F6"/>
    <mergeCell ref="G5:G6"/>
    <mergeCell ref="H5:H6"/>
  </mergeCells>
  <printOptions horizontalCentered="1"/>
  <pageMargins left="0.59" right="0.59" top="0.59" bottom="0.59" header="0.59" footer="0.39"/>
  <pageSetup errors="blank" fitToHeight="1000" fitToWidth="1" horizontalDpi="600" verticalDpi="600" orientation="landscape" paperSize="9" scale="9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90"/>
      <c r="B1" s="90"/>
      <c r="C1" s="90"/>
      <c r="D1" s="90"/>
      <c r="E1" s="91"/>
      <c r="F1" s="90"/>
      <c r="G1" s="90"/>
      <c r="H1" s="92" t="s">
        <v>370</v>
      </c>
    </row>
    <row r="2" spans="1:8" ht="25.5" customHeight="1">
      <c r="A2" s="68" t="s">
        <v>371</v>
      </c>
      <c r="B2" s="68"/>
      <c r="C2" s="68"/>
      <c r="D2" s="68"/>
      <c r="E2" s="68"/>
      <c r="F2" s="68"/>
      <c r="G2" s="68"/>
      <c r="H2" s="68"/>
    </row>
    <row r="3" spans="1:8" ht="19.5" customHeight="1">
      <c r="A3" s="93" t="s">
        <v>5</v>
      </c>
      <c r="B3" s="94"/>
      <c r="C3" s="94"/>
      <c r="D3" s="94"/>
      <c r="E3" s="94"/>
      <c r="F3" s="94"/>
      <c r="G3" s="94"/>
      <c r="H3" s="92" t="s">
        <v>6</v>
      </c>
    </row>
    <row r="4" spans="1:8" ht="19.5" customHeight="1">
      <c r="A4" s="95" t="s">
        <v>361</v>
      </c>
      <c r="B4" s="95" t="s">
        <v>362</v>
      </c>
      <c r="C4" s="77" t="s">
        <v>363</v>
      </c>
      <c r="D4" s="77"/>
      <c r="E4" s="87"/>
      <c r="F4" s="87"/>
      <c r="G4" s="87"/>
      <c r="H4" s="77"/>
    </row>
    <row r="5" spans="1:8" ht="19.5" customHeight="1">
      <c r="A5" s="95"/>
      <c r="B5" s="95"/>
      <c r="C5" s="96" t="s">
        <v>58</v>
      </c>
      <c r="D5" s="79" t="s">
        <v>230</v>
      </c>
      <c r="E5" s="97" t="s">
        <v>364</v>
      </c>
      <c r="F5" s="98"/>
      <c r="G5" s="99"/>
      <c r="H5" s="100" t="s">
        <v>235</v>
      </c>
    </row>
    <row r="6" spans="1:8" ht="33.75" customHeight="1">
      <c r="A6" s="85"/>
      <c r="B6" s="85"/>
      <c r="C6" s="101"/>
      <c r="D6" s="86"/>
      <c r="E6" s="102" t="s">
        <v>161</v>
      </c>
      <c r="F6" s="103" t="s">
        <v>365</v>
      </c>
      <c r="G6" s="104" t="s">
        <v>366</v>
      </c>
      <c r="H6" s="105"/>
    </row>
    <row r="7" spans="1:8" ht="19.5" customHeight="1">
      <c r="A7" s="106" t="s">
        <v>72</v>
      </c>
      <c r="B7" s="106" t="s">
        <v>72</v>
      </c>
      <c r="C7" s="107"/>
      <c r="D7" s="108" t="s">
        <v>72</v>
      </c>
      <c r="E7" s="108"/>
      <c r="F7" s="108" t="s">
        <v>72</v>
      </c>
      <c r="G7" s="109" t="s">
        <v>72</v>
      </c>
      <c r="H7" s="110" t="s">
        <v>72</v>
      </c>
    </row>
    <row r="8" spans="1:8" ht="19.5" customHeight="1">
      <c r="A8" s="106" t="s">
        <v>72</v>
      </c>
      <c r="B8" s="106" t="s">
        <v>72</v>
      </c>
      <c r="C8" s="107"/>
      <c r="D8" s="108" t="s">
        <v>72</v>
      </c>
      <c r="E8" s="108"/>
      <c r="F8" s="108" t="s">
        <v>72</v>
      </c>
      <c r="G8" s="109" t="s">
        <v>72</v>
      </c>
      <c r="H8" s="110" t="s">
        <v>72</v>
      </c>
    </row>
    <row r="9" spans="1:8" ht="19.5" customHeight="1">
      <c r="A9" s="106" t="s">
        <v>72</v>
      </c>
      <c r="B9" s="106" t="s">
        <v>72</v>
      </c>
      <c r="C9" s="107"/>
      <c r="D9" s="108" t="s">
        <v>72</v>
      </c>
      <c r="E9" s="108"/>
      <c r="F9" s="108" t="s">
        <v>72</v>
      </c>
      <c r="G9" s="109" t="s">
        <v>72</v>
      </c>
      <c r="H9" s="110" t="s">
        <v>72</v>
      </c>
    </row>
    <row r="10" spans="1:8" ht="19.5" customHeight="1">
      <c r="A10" s="106" t="s">
        <v>72</v>
      </c>
      <c r="B10" s="106" t="s">
        <v>72</v>
      </c>
      <c r="C10" s="107"/>
      <c r="D10" s="108" t="s">
        <v>72</v>
      </c>
      <c r="E10" s="108"/>
      <c r="F10" s="108" t="s">
        <v>72</v>
      </c>
      <c r="G10" s="109" t="s">
        <v>72</v>
      </c>
      <c r="H10" s="110" t="s">
        <v>72</v>
      </c>
    </row>
    <row r="11" spans="1:8" ht="19.5" customHeight="1">
      <c r="A11" s="106" t="s">
        <v>72</v>
      </c>
      <c r="B11" s="106" t="s">
        <v>72</v>
      </c>
      <c r="C11" s="107"/>
      <c r="D11" s="108" t="s">
        <v>72</v>
      </c>
      <c r="E11" s="108"/>
      <c r="F11" s="108" t="s">
        <v>72</v>
      </c>
      <c r="G11" s="109" t="s">
        <v>72</v>
      </c>
      <c r="H11" s="110" t="s">
        <v>72</v>
      </c>
    </row>
    <row r="12" spans="1:8" ht="19.5" customHeight="1">
      <c r="A12" s="106" t="s">
        <v>72</v>
      </c>
      <c r="B12" s="106" t="s">
        <v>72</v>
      </c>
      <c r="C12" s="107"/>
      <c r="D12" s="108" t="s">
        <v>72</v>
      </c>
      <c r="E12" s="108"/>
      <c r="F12" s="108" t="s">
        <v>72</v>
      </c>
      <c r="G12" s="109" t="s">
        <v>72</v>
      </c>
      <c r="H12" s="110" t="s">
        <v>72</v>
      </c>
    </row>
    <row r="13" spans="1:8" ht="19.5" customHeight="1">
      <c r="A13" s="106" t="s">
        <v>72</v>
      </c>
      <c r="B13" s="106" t="s">
        <v>72</v>
      </c>
      <c r="C13" s="107"/>
      <c r="D13" s="108" t="s">
        <v>72</v>
      </c>
      <c r="E13" s="108"/>
      <c r="F13" s="108" t="s">
        <v>72</v>
      </c>
      <c r="G13" s="109" t="s">
        <v>72</v>
      </c>
      <c r="H13" s="110" t="s">
        <v>72</v>
      </c>
    </row>
    <row r="14" spans="1:8" ht="19.5" customHeight="1">
      <c r="A14" s="106" t="s">
        <v>72</v>
      </c>
      <c r="B14" s="106" t="s">
        <v>72</v>
      </c>
      <c r="C14" s="107"/>
      <c r="D14" s="108" t="s">
        <v>72</v>
      </c>
      <c r="E14" s="108"/>
      <c r="F14" s="108" t="s">
        <v>72</v>
      </c>
      <c r="G14" s="109" t="s">
        <v>72</v>
      </c>
      <c r="H14" s="110" t="s">
        <v>72</v>
      </c>
    </row>
    <row r="15" spans="1:8" ht="19.5" customHeight="1">
      <c r="A15" s="106" t="s">
        <v>72</v>
      </c>
      <c r="B15" s="106" t="s">
        <v>72</v>
      </c>
      <c r="C15" s="107"/>
      <c r="D15" s="108" t="s">
        <v>72</v>
      </c>
      <c r="E15" s="108"/>
      <c r="F15" s="108" t="s">
        <v>72</v>
      </c>
      <c r="G15" s="109" t="s">
        <v>72</v>
      </c>
      <c r="H15" s="110" t="s">
        <v>72</v>
      </c>
    </row>
    <row r="16" spans="1:8" ht="19.5" customHeight="1">
      <c r="A16" s="106" t="s">
        <v>72</v>
      </c>
      <c r="B16" s="106" t="s">
        <v>72</v>
      </c>
      <c r="C16" s="107"/>
      <c r="D16" s="108" t="s">
        <v>72</v>
      </c>
      <c r="E16" s="108"/>
      <c r="F16" s="108" t="s">
        <v>72</v>
      </c>
      <c r="G16" s="109" t="s">
        <v>72</v>
      </c>
      <c r="H16" s="110" t="s">
        <v>72</v>
      </c>
    </row>
  </sheetData>
  <sheetProtection/>
  <mergeCells count="8">
    <mergeCell ref="A2:H2"/>
    <mergeCell ref="C4:H4"/>
    <mergeCell ref="E5:G5"/>
    <mergeCell ref="A4:A6"/>
    <mergeCell ref="B4:B6"/>
    <mergeCell ref="C5:C6"/>
    <mergeCell ref="D5:D6"/>
    <mergeCell ref="H5:H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65"/>
      <c r="B1" s="66"/>
      <c r="C1" s="66"/>
      <c r="D1" s="66"/>
      <c r="E1" s="66"/>
      <c r="F1" s="66"/>
      <c r="G1" s="66"/>
      <c r="H1" s="67" t="s">
        <v>372</v>
      </c>
    </row>
    <row r="2" spans="1:8" ht="19.5" customHeight="1">
      <c r="A2" s="68" t="s">
        <v>373</v>
      </c>
      <c r="B2" s="68"/>
      <c r="C2" s="68"/>
      <c r="D2" s="68"/>
      <c r="E2" s="68"/>
      <c r="F2" s="68"/>
      <c r="G2" s="68"/>
      <c r="H2" s="68"/>
    </row>
    <row r="3" spans="1:8" ht="19.5" customHeight="1">
      <c r="A3" s="69" t="s">
        <v>5</v>
      </c>
      <c r="B3" s="70"/>
      <c r="C3" s="70"/>
      <c r="D3" s="70"/>
      <c r="E3" s="70"/>
      <c r="F3" s="71"/>
      <c r="G3" s="71"/>
      <c r="H3" s="72" t="s">
        <v>6</v>
      </c>
    </row>
    <row r="4" spans="1:8" ht="19.5" customHeight="1">
      <c r="A4" s="73" t="s">
        <v>57</v>
      </c>
      <c r="B4" s="74"/>
      <c r="C4" s="74"/>
      <c r="D4" s="74"/>
      <c r="E4" s="75"/>
      <c r="F4" s="76" t="s">
        <v>374</v>
      </c>
      <c r="G4" s="77"/>
      <c r="H4" s="77"/>
    </row>
    <row r="5" spans="1:8" ht="19.5" customHeight="1">
      <c r="A5" s="73" t="s">
        <v>66</v>
      </c>
      <c r="B5" s="74"/>
      <c r="C5" s="75"/>
      <c r="D5" s="78" t="s">
        <v>67</v>
      </c>
      <c r="E5" s="79" t="s">
        <v>112</v>
      </c>
      <c r="F5" s="80" t="s">
        <v>58</v>
      </c>
      <c r="G5" s="80" t="s">
        <v>108</v>
      </c>
      <c r="H5" s="77" t="s">
        <v>109</v>
      </c>
    </row>
    <row r="6" spans="1:8" ht="19.5" customHeight="1">
      <c r="A6" s="81" t="s">
        <v>69</v>
      </c>
      <c r="B6" s="82" t="s">
        <v>70</v>
      </c>
      <c r="C6" s="83" t="s">
        <v>71</v>
      </c>
      <c r="D6" s="84"/>
      <c r="E6" s="85"/>
      <c r="F6" s="86"/>
      <c r="G6" s="86"/>
      <c r="H6" s="87"/>
    </row>
    <row r="7" spans="1:8" ht="19.5" customHeight="1">
      <c r="A7" s="88" t="s">
        <v>72</v>
      </c>
      <c r="B7" s="88" t="s">
        <v>72</v>
      </c>
      <c r="C7" s="88" t="s">
        <v>72</v>
      </c>
      <c r="D7" s="88" t="s">
        <v>72</v>
      </c>
      <c r="E7" s="88" t="s">
        <v>72</v>
      </c>
      <c r="F7" s="89" t="s">
        <v>72</v>
      </c>
      <c r="G7" s="89"/>
      <c r="H7" s="89"/>
    </row>
    <row r="8" spans="1:8" ht="19.5" customHeight="1">
      <c r="A8" s="88" t="s">
        <v>72</v>
      </c>
      <c r="B8" s="88" t="s">
        <v>72</v>
      </c>
      <c r="C8" s="88" t="s">
        <v>72</v>
      </c>
      <c r="D8" s="88" t="s">
        <v>72</v>
      </c>
      <c r="E8" s="88" t="s">
        <v>72</v>
      </c>
      <c r="F8" s="89" t="s">
        <v>72</v>
      </c>
      <c r="G8" s="89"/>
      <c r="H8" s="89"/>
    </row>
    <row r="9" spans="1:8" ht="19.5" customHeight="1">
      <c r="A9" s="88" t="s">
        <v>72</v>
      </c>
      <c r="B9" s="88" t="s">
        <v>72</v>
      </c>
      <c r="C9" s="88" t="s">
        <v>72</v>
      </c>
      <c r="D9" s="88" t="s">
        <v>72</v>
      </c>
      <c r="E9" s="88" t="s">
        <v>72</v>
      </c>
      <c r="F9" s="89" t="s">
        <v>72</v>
      </c>
      <c r="G9" s="89"/>
      <c r="H9" s="89"/>
    </row>
    <row r="10" spans="1:8" ht="19.5" customHeight="1">
      <c r="A10" s="88" t="s">
        <v>72</v>
      </c>
      <c r="B10" s="88" t="s">
        <v>72</v>
      </c>
      <c r="C10" s="88" t="s">
        <v>72</v>
      </c>
      <c r="D10" s="88" t="s">
        <v>72</v>
      </c>
      <c r="E10" s="88" t="s">
        <v>72</v>
      </c>
      <c r="F10" s="89" t="s">
        <v>72</v>
      </c>
      <c r="G10" s="89"/>
      <c r="H10" s="89"/>
    </row>
    <row r="11" spans="1:8" ht="19.5" customHeight="1">
      <c r="A11" s="88" t="s">
        <v>72</v>
      </c>
      <c r="B11" s="88" t="s">
        <v>72</v>
      </c>
      <c r="C11" s="88" t="s">
        <v>72</v>
      </c>
      <c r="D11" s="88" t="s">
        <v>72</v>
      </c>
      <c r="E11" s="88" t="s">
        <v>72</v>
      </c>
      <c r="F11" s="89" t="s">
        <v>72</v>
      </c>
      <c r="G11" s="89"/>
      <c r="H11" s="89"/>
    </row>
    <row r="12" spans="1:8" ht="19.5" customHeight="1">
      <c r="A12" s="88" t="s">
        <v>72</v>
      </c>
      <c r="B12" s="88" t="s">
        <v>72</v>
      </c>
      <c r="C12" s="88" t="s">
        <v>72</v>
      </c>
      <c r="D12" s="88" t="s">
        <v>72</v>
      </c>
      <c r="E12" s="88" t="s">
        <v>72</v>
      </c>
      <c r="F12" s="89" t="s">
        <v>72</v>
      </c>
      <c r="G12" s="89"/>
      <c r="H12" s="89"/>
    </row>
    <row r="13" spans="1:8" ht="19.5" customHeight="1">
      <c r="A13" s="88" t="s">
        <v>72</v>
      </c>
      <c r="B13" s="88" t="s">
        <v>72</v>
      </c>
      <c r="C13" s="88" t="s">
        <v>72</v>
      </c>
      <c r="D13" s="88" t="s">
        <v>72</v>
      </c>
      <c r="E13" s="88" t="s">
        <v>72</v>
      </c>
      <c r="F13" s="89" t="s">
        <v>72</v>
      </c>
      <c r="G13" s="89"/>
      <c r="H13" s="89"/>
    </row>
    <row r="14" spans="1:8" ht="19.5" customHeight="1">
      <c r="A14" s="88" t="s">
        <v>72</v>
      </c>
      <c r="B14" s="88" t="s">
        <v>72</v>
      </c>
      <c r="C14" s="88" t="s">
        <v>72</v>
      </c>
      <c r="D14" s="88" t="s">
        <v>72</v>
      </c>
      <c r="E14" s="88" t="s">
        <v>72</v>
      </c>
      <c r="F14" s="89" t="s">
        <v>72</v>
      </c>
      <c r="G14" s="89"/>
      <c r="H14" s="89"/>
    </row>
    <row r="15" spans="1:8" ht="19.5" customHeight="1">
      <c r="A15" s="88" t="s">
        <v>72</v>
      </c>
      <c r="B15" s="88" t="s">
        <v>72</v>
      </c>
      <c r="C15" s="88" t="s">
        <v>72</v>
      </c>
      <c r="D15" s="88" t="s">
        <v>72</v>
      </c>
      <c r="E15" s="88" t="s">
        <v>72</v>
      </c>
      <c r="F15" s="89" t="s">
        <v>72</v>
      </c>
      <c r="G15" s="89"/>
      <c r="H15" s="89"/>
    </row>
    <row r="16" spans="1:8" ht="19.5" customHeight="1">
      <c r="A16" s="88" t="s">
        <v>72</v>
      </c>
      <c r="B16" s="88" t="s">
        <v>72</v>
      </c>
      <c r="C16" s="88" t="s">
        <v>72</v>
      </c>
      <c r="D16" s="88" t="s">
        <v>72</v>
      </c>
      <c r="E16" s="88" t="s">
        <v>72</v>
      </c>
      <c r="F16" s="89" t="s">
        <v>72</v>
      </c>
      <c r="G16" s="89"/>
      <c r="H16" s="89"/>
    </row>
  </sheetData>
  <sheetProtection/>
  <mergeCells count="9">
    <mergeCell ref="A2:H2"/>
    <mergeCell ref="A4:E4"/>
    <mergeCell ref="F4:H4"/>
    <mergeCell ref="A5:C5"/>
    <mergeCell ref="D5:D6"/>
    <mergeCell ref="E5:E6"/>
    <mergeCell ref="F5:F6"/>
    <mergeCell ref="G5:G6"/>
    <mergeCell ref="H5:H6"/>
  </mergeCells>
  <printOptions horizontalCentered="1"/>
  <pageMargins left="0.59" right="0.59" top="0.59" bottom="0.59" header="0.59" footer="0.39"/>
  <pageSetup errors="blank" fitToHeight="1000" fitToWidth="1" horizontalDpi="600" verticalDpi="600" orientation="landscape" paperSize="9" scale="9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95"/>
  <sheetViews>
    <sheetView showGridLines="0" showZeros="0" workbookViewId="0" topLeftCell="A37">
      <selection activeCell="F36" sqref="F36:F58"/>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52"/>
      <c r="B1" s="52"/>
      <c r="C1" s="52"/>
      <c r="D1" s="52"/>
      <c r="E1" s="52"/>
      <c r="F1" s="52"/>
      <c r="G1" s="52"/>
      <c r="H1" s="52"/>
      <c r="I1" s="52"/>
      <c r="J1" s="52"/>
      <c r="K1" s="52"/>
      <c r="L1" s="52"/>
    </row>
    <row r="2" spans="1:12" ht="20.25">
      <c r="A2" s="53" t="s">
        <v>375</v>
      </c>
      <c r="B2" s="53"/>
      <c r="C2" s="53"/>
      <c r="D2" s="53"/>
      <c r="E2" s="53"/>
      <c r="F2" s="53"/>
      <c r="G2" s="53"/>
      <c r="H2" s="53"/>
      <c r="I2" s="53"/>
      <c r="J2" s="53"/>
      <c r="K2" s="53"/>
      <c r="L2" s="53"/>
    </row>
    <row r="3" spans="1:12" ht="12">
      <c r="A3" s="54"/>
      <c r="B3" s="54"/>
      <c r="C3" s="54"/>
      <c r="D3" s="54"/>
      <c r="E3" s="54"/>
      <c r="F3" s="54"/>
      <c r="G3" s="54"/>
      <c r="H3" s="54"/>
      <c r="I3" s="54"/>
      <c r="J3" s="54"/>
      <c r="K3" s="54"/>
      <c r="L3" s="54" t="s">
        <v>6</v>
      </c>
    </row>
    <row r="4" spans="1:12" ht="12">
      <c r="A4" s="55" t="s">
        <v>376</v>
      </c>
      <c r="B4" s="55" t="s">
        <v>377</v>
      </c>
      <c r="C4" s="55"/>
      <c r="D4" s="55"/>
      <c r="E4" s="55" t="s">
        <v>378</v>
      </c>
      <c r="F4" s="55" t="s">
        <v>379</v>
      </c>
      <c r="G4" s="55" t="s">
        <v>380</v>
      </c>
      <c r="H4" s="55"/>
      <c r="I4" s="55"/>
      <c r="J4" s="55"/>
      <c r="K4" s="55"/>
      <c r="L4" s="55"/>
    </row>
    <row r="5" spans="1:12" ht="12">
      <c r="A5" s="55"/>
      <c r="B5" s="55" t="s">
        <v>381</v>
      </c>
      <c r="C5" s="55" t="s">
        <v>382</v>
      </c>
      <c r="D5" s="55" t="s">
        <v>383</v>
      </c>
      <c r="E5" s="55"/>
      <c r="F5" s="55"/>
      <c r="G5" s="55" t="s">
        <v>384</v>
      </c>
      <c r="H5" s="55"/>
      <c r="I5" s="56" t="s">
        <v>385</v>
      </c>
      <c r="J5" s="56"/>
      <c r="K5" s="56" t="s">
        <v>386</v>
      </c>
      <c r="L5" s="56"/>
    </row>
    <row r="6" spans="1:12" ht="12">
      <c r="A6" s="55"/>
      <c r="B6" s="55"/>
      <c r="C6" s="55"/>
      <c r="D6" s="55"/>
      <c r="E6" s="55"/>
      <c r="F6" s="55"/>
      <c r="G6" s="55" t="s">
        <v>387</v>
      </c>
      <c r="H6" s="56" t="s">
        <v>388</v>
      </c>
      <c r="I6" s="56" t="s">
        <v>387</v>
      </c>
      <c r="J6" s="56" t="s">
        <v>388</v>
      </c>
      <c r="K6" s="56" t="s">
        <v>387</v>
      </c>
      <c r="L6" s="56" t="s">
        <v>388</v>
      </c>
    </row>
    <row r="7" spans="1:12" ht="12">
      <c r="A7" s="57" t="s">
        <v>58</v>
      </c>
      <c r="B7" s="58">
        <v>287.08</v>
      </c>
      <c r="C7" s="58">
        <v>287.08</v>
      </c>
      <c r="D7" s="58">
        <v>0</v>
      </c>
      <c r="E7" s="57" t="s">
        <v>72</v>
      </c>
      <c r="F7" s="57" t="s">
        <v>72</v>
      </c>
      <c r="G7" s="57" t="s">
        <v>72</v>
      </c>
      <c r="H7" s="57" t="s">
        <v>72</v>
      </c>
      <c r="I7" s="57" t="s">
        <v>72</v>
      </c>
      <c r="J7" s="57" t="s">
        <v>72</v>
      </c>
      <c r="K7" s="57" t="s">
        <v>72</v>
      </c>
      <c r="L7" s="57" t="s">
        <v>72</v>
      </c>
    </row>
    <row r="8" spans="1:12" ht="12">
      <c r="A8" s="57" t="s">
        <v>5</v>
      </c>
      <c r="B8" s="58">
        <v>287.08</v>
      </c>
      <c r="C8" s="58">
        <v>287.08</v>
      </c>
      <c r="D8" s="58">
        <v>0</v>
      </c>
      <c r="E8" s="57" t="s">
        <v>72</v>
      </c>
      <c r="F8" s="57" t="s">
        <v>72</v>
      </c>
      <c r="G8" s="57" t="s">
        <v>72</v>
      </c>
      <c r="H8" s="57" t="s">
        <v>72</v>
      </c>
      <c r="I8" s="57" t="s">
        <v>72</v>
      </c>
      <c r="J8" s="57" t="s">
        <v>72</v>
      </c>
      <c r="K8" s="57" t="s">
        <v>72</v>
      </c>
      <c r="L8" s="57" t="s">
        <v>72</v>
      </c>
    </row>
    <row r="9" spans="1:12" ht="12">
      <c r="A9" s="57" t="s">
        <v>389</v>
      </c>
      <c r="B9" s="58">
        <v>287.08</v>
      </c>
      <c r="C9" s="58">
        <v>287.08</v>
      </c>
      <c r="D9" s="58">
        <v>0</v>
      </c>
      <c r="E9" s="57" t="s">
        <v>72</v>
      </c>
      <c r="F9" s="57" t="s">
        <v>72</v>
      </c>
      <c r="G9" s="57" t="s">
        <v>72</v>
      </c>
      <c r="H9" s="57" t="s">
        <v>72</v>
      </c>
      <c r="I9" s="57" t="s">
        <v>72</v>
      </c>
      <c r="J9" s="57" t="s">
        <v>72</v>
      </c>
      <c r="K9" s="57" t="s">
        <v>72</v>
      </c>
      <c r="L9" s="57" t="s">
        <v>72</v>
      </c>
    </row>
    <row r="10" spans="1:12" ht="240">
      <c r="A10" s="59" t="s">
        <v>355</v>
      </c>
      <c r="B10" s="60">
        <v>76</v>
      </c>
      <c r="C10" s="60">
        <v>76</v>
      </c>
      <c r="D10" s="60">
        <v>0</v>
      </c>
      <c r="E10" s="59" t="s">
        <v>390</v>
      </c>
      <c r="F10" s="59" t="s">
        <v>391</v>
      </c>
      <c r="G10" s="57" t="s">
        <v>392</v>
      </c>
      <c r="H10" s="57" t="s">
        <v>393</v>
      </c>
      <c r="I10" s="57" t="s">
        <v>394</v>
      </c>
      <c r="J10" s="57" t="s">
        <v>395</v>
      </c>
      <c r="K10" s="57" t="s">
        <v>396</v>
      </c>
      <c r="L10" s="57" t="s">
        <v>397</v>
      </c>
    </row>
    <row r="11" spans="1:12" ht="24">
      <c r="A11" s="61"/>
      <c r="B11" s="62"/>
      <c r="C11" s="62"/>
      <c r="D11" s="62"/>
      <c r="E11" s="61"/>
      <c r="F11" s="61"/>
      <c r="G11" s="57" t="s">
        <v>398</v>
      </c>
      <c r="H11" s="57" t="s">
        <v>399</v>
      </c>
      <c r="I11" s="57" t="s">
        <v>72</v>
      </c>
      <c r="J11" s="57" t="s">
        <v>72</v>
      </c>
      <c r="K11" s="57" t="s">
        <v>72</v>
      </c>
      <c r="L11" s="57" t="s">
        <v>72</v>
      </c>
    </row>
    <row r="12" spans="1:12" ht="36">
      <c r="A12" s="61"/>
      <c r="B12" s="62"/>
      <c r="C12" s="62"/>
      <c r="D12" s="62"/>
      <c r="E12" s="61"/>
      <c r="F12" s="61"/>
      <c r="G12" s="57" t="s">
        <v>400</v>
      </c>
      <c r="H12" s="57" t="s">
        <v>401</v>
      </c>
      <c r="I12" s="57" t="s">
        <v>72</v>
      </c>
      <c r="J12" s="57" t="s">
        <v>72</v>
      </c>
      <c r="K12" s="57" t="s">
        <v>72</v>
      </c>
      <c r="L12" s="57" t="s">
        <v>72</v>
      </c>
    </row>
    <row r="13" spans="1:12" ht="24">
      <c r="A13" s="61"/>
      <c r="B13" s="62"/>
      <c r="C13" s="62"/>
      <c r="D13" s="62"/>
      <c r="E13" s="61"/>
      <c r="F13" s="61"/>
      <c r="G13" s="57" t="s">
        <v>402</v>
      </c>
      <c r="H13" s="57" t="s">
        <v>403</v>
      </c>
      <c r="I13" s="57" t="s">
        <v>72</v>
      </c>
      <c r="J13" s="57" t="s">
        <v>72</v>
      </c>
      <c r="K13" s="57" t="s">
        <v>72</v>
      </c>
      <c r="L13" s="57" t="s">
        <v>72</v>
      </c>
    </row>
    <row r="14" spans="1:12" ht="36">
      <c r="A14" s="61"/>
      <c r="B14" s="62"/>
      <c r="C14" s="62"/>
      <c r="D14" s="62"/>
      <c r="E14" s="61"/>
      <c r="F14" s="61"/>
      <c r="G14" s="57" t="s">
        <v>404</v>
      </c>
      <c r="H14" s="57" t="s">
        <v>405</v>
      </c>
      <c r="I14" s="57" t="s">
        <v>72</v>
      </c>
      <c r="J14" s="57" t="s">
        <v>72</v>
      </c>
      <c r="K14" s="57" t="s">
        <v>72</v>
      </c>
      <c r="L14" s="57" t="s">
        <v>72</v>
      </c>
    </row>
    <row r="15" spans="1:12" ht="36">
      <c r="A15" s="61"/>
      <c r="B15" s="62"/>
      <c r="C15" s="62"/>
      <c r="D15" s="62"/>
      <c r="E15" s="61"/>
      <c r="F15" s="61"/>
      <c r="G15" s="57" t="s">
        <v>406</v>
      </c>
      <c r="H15" s="57" t="s">
        <v>407</v>
      </c>
      <c r="I15" s="57" t="s">
        <v>72</v>
      </c>
      <c r="J15" s="57" t="s">
        <v>72</v>
      </c>
      <c r="K15" s="57" t="s">
        <v>72</v>
      </c>
      <c r="L15" s="57" t="s">
        <v>72</v>
      </c>
    </row>
    <row r="16" spans="1:12" ht="24">
      <c r="A16" s="61"/>
      <c r="B16" s="62"/>
      <c r="C16" s="62"/>
      <c r="D16" s="62"/>
      <c r="E16" s="61"/>
      <c r="F16" s="61"/>
      <c r="G16" s="57" t="s">
        <v>408</v>
      </c>
      <c r="H16" s="57" t="s">
        <v>409</v>
      </c>
      <c r="I16" s="57" t="s">
        <v>72</v>
      </c>
      <c r="J16" s="57" t="s">
        <v>72</v>
      </c>
      <c r="K16" s="57" t="s">
        <v>72</v>
      </c>
      <c r="L16" s="57" t="s">
        <v>72</v>
      </c>
    </row>
    <row r="17" spans="1:12" ht="12">
      <c r="A17" s="61"/>
      <c r="B17" s="62"/>
      <c r="C17" s="62"/>
      <c r="D17" s="62"/>
      <c r="E17" s="61"/>
      <c r="F17" s="61"/>
      <c r="G17" s="57" t="s">
        <v>410</v>
      </c>
      <c r="H17" s="57" t="s">
        <v>411</v>
      </c>
      <c r="I17" s="57" t="s">
        <v>72</v>
      </c>
      <c r="J17" s="57" t="s">
        <v>72</v>
      </c>
      <c r="K17" s="57" t="s">
        <v>72</v>
      </c>
      <c r="L17" s="57" t="s">
        <v>72</v>
      </c>
    </row>
    <row r="18" spans="1:12" ht="48">
      <c r="A18" s="61"/>
      <c r="B18" s="62"/>
      <c r="C18" s="62"/>
      <c r="D18" s="62"/>
      <c r="E18" s="61"/>
      <c r="F18" s="61"/>
      <c r="G18" s="57" t="s">
        <v>412</v>
      </c>
      <c r="H18" s="57" t="s">
        <v>413</v>
      </c>
      <c r="I18" s="57" t="s">
        <v>72</v>
      </c>
      <c r="J18" s="57" t="s">
        <v>72</v>
      </c>
      <c r="K18" s="57" t="s">
        <v>72</v>
      </c>
      <c r="L18" s="57" t="s">
        <v>72</v>
      </c>
    </row>
    <row r="19" spans="1:12" ht="36">
      <c r="A19" s="61"/>
      <c r="B19" s="62"/>
      <c r="C19" s="62"/>
      <c r="D19" s="62"/>
      <c r="E19" s="61"/>
      <c r="F19" s="61"/>
      <c r="G19" s="57" t="s">
        <v>414</v>
      </c>
      <c r="H19" s="57" t="s">
        <v>415</v>
      </c>
      <c r="I19" s="57" t="s">
        <v>72</v>
      </c>
      <c r="J19" s="57" t="s">
        <v>72</v>
      </c>
      <c r="K19" s="57" t="s">
        <v>72</v>
      </c>
      <c r="L19" s="57" t="s">
        <v>72</v>
      </c>
    </row>
    <row r="20" spans="1:12" ht="36">
      <c r="A20" s="61"/>
      <c r="B20" s="62"/>
      <c r="C20" s="62"/>
      <c r="D20" s="62"/>
      <c r="E20" s="61"/>
      <c r="F20" s="61"/>
      <c r="G20" s="57" t="s">
        <v>416</v>
      </c>
      <c r="H20" s="57" t="s">
        <v>417</v>
      </c>
      <c r="I20" s="57" t="s">
        <v>72</v>
      </c>
      <c r="J20" s="57" t="s">
        <v>72</v>
      </c>
      <c r="K20" s="57" t="s">
        <v>72</v>
      </c>
      <c r="L20" s="57" t="s">
        <v>72</v>
      </c>
    </row>
    <row r="21" spans="1:12" ht="36">
      <c r="A21" s="61"/>
      <c r="B21" s="62"/>
      <c r="C21" s="62"/>
      <c r="D21" s="62"/>
      <c r="E21" s="61"/>
      <c r="F21" s="61"/>
      <c r="G21" s="57" t="s">
        <v>418</v>
      </c>
      <c r="H21" s="57" t="s">
        <v>419</v>
      </c>
      <c r="I21" s="57" t="s">
        <v>72</v>
      </c>
      <c r="J21" s="57" t="s">
        <v>72</v>
      </c>
      <c r="K21" s="57" t="s">
        <v>72</v>
      </c>
      <c r="L21" s="57" t="s">
        <v>72</v>
      </c>
    </row>
    <row r="22" spans="1:12" ht="72">
      <c r="A22" s="63"/>
      <c r="B22" s="64"/>
      <c r="C22" s="64"/>
      <c r="D22" s="64"/>
      <c r="E22" s="63"/>
      <c r="F22" s="63"/>
      <c r="G22" s="57" t="s">
        <v>420</v>
      </c>
      <c r="H22" s="57" t="s">
        <v>421</v>
      </c>
      <c r="I22" s="57" t="s">
        <v>72</v>
      </c>
      <c r="J22" s="57" t="s">
        <v>72</v>
      </c>
      <c r="K22" s="57" t="s">
        <v>72</v>
      </c>
      <c r="L22" s="57" t="s">
        <v>72</v>
      </c>
    </row>
    <row r="23" spans="1:12" ht="48">
      <c r="A23" s="59" t="s">
        <v>353</v>
      </c>
      <c r="B23" s="60">
        <v>50</v>
      </c>
      <c r="C23" s="60">
        <v>50</v>
      </c>
      <c r="D23" s="60">
        <v>0</v>
      </c>
      <c r="E23" s="59" t="s">
        <v>422</v>
      </c>
      <c r="F23" s="59" t="s">
        <v>423</v>
      </c>
      <c r="G23" s="57" t="s">
        <v>424</v>
      </c>
      <c r="H23" s="57" t="s">
        <v>403</v>
      </c>
      <c r="I23" s="57" t="s">
        <v>425</v>
      </c>
      <c r="J23" s="57" t="s">
        <v>426</v>
      </c>
      <c r="K23" s="57" t="s">
        <v>72</v>
      </c>
      <c r="L23" s="57" t="s">
        <v>72</v>
      </c>
    </row>
    <row r="24" spans="1:12" ht="12">
      <c r="A24" s="61"/>
      <c r="B24" s="62"/>
      <c r="C24" s="62"/>
      <c r="D24" s="62"/>
      <c r="E24" s="61"/>
      <c r="F24" s="61"/>
      <c r="G24" s="57" t="s">
        <v>427</v>
      </c>
      <c r="H24" s="57" t="s">
        <v>428</v>
      </c>
      <c r="I24" s="57" t="s">
        <v>72</v>
      </c>
      <c r="J24" s="57" t="s">
        <v>72</v>
      </c>
      <c r="K24" s="57" t="s">
        <v>72</v>
      </c>
      <c r="L24" s="57" t="s">
        <v>72</v>
      </c>
    </row>
    <row r="25" spans="1:12" ht="12">
      <c r="A25" s="61"/>
      <c r="B25" s="62"/>
      <c r="C25" s="62"/>
      <c r="D25" s="62"/>
      <c r="E25" s="61"/>
      <c r="F25" s="61"/>
      <c r="G25" s="57" t="s">
        <v>429</v>
      </c>
      <c r="H25" s="57" t="s">
        <v>430</v>
      </c>
      <c r="I25" s="57" t="s">
        <v>72</v>
      </c>
      <c r="J25" s="57" t="s">
        <v>72</v>
      </c>
      <c r="K25" s="57" t="s">
        <v>72</v>
      </c>
      <c r="L25" s="57" t="s">
        <v>72</v>
      </c>
    </row>
    <row r="26" spans="1:12" ht="24">
      <c r="A26" s="61"/>
      <c r="B26" s="62"/>
      <c r="C26" s="62"/>
      <c r="D26" s="62"/>
      <c r="E26" s="61"/>
      <c r="F26" s="61"/>
      <c r="G26" s="57" t="s">
        <v>431</v>
      </c>
      <c r="H26" s="57" t="s">
        <v>432</v>
      </c>
      <c r="I26" s="57" t="s">
        <v>72</v>
      </c>
      <c r="J26" s="57" t="s">
        <v>72</v>
      </c>
      <c r="K26" s="57" t="s">
        <v>72</v>
      </c>
      <c r="L26" s="57" t="s">
        <v>72</v>
      </c>
    </row>
    <row r="27" spans="1:12" ht="48">
      <c r="A27" s="63"/>
      <c r="B27" s="64"/>
      <c r="C27" s="64"/>
      <c r="D27" s="64"/>
      <c r="E27" s="63"/>
      <c r="F27" s="63"/>
      <c r="G27" s="57" t="s">
        <v>433</v>
      </c>
      <c r="H27" s="57" t="s">
        <v>434</v>
      </c>
      <c r="I27" s="57" t="s">
        <v>72</v>
      </c>
      <c r="J27" s="57" t="s">
        <v>72</v>
      </c>
      <c r="K27" s="57" t="s">
        <v>72</v>
      </c>
      <c r="L27" s="57" t="s">
        <v>72</v>
      </c>
    </row>
    <row r="28" spans="1:12" ht="24">
      <c r="A28" s="59" t="s">
        <v>351</v>
      </c>
      <c r="B28" s="60">
        <v>8.88</v>
      </c>
      <c r="C28" s="60">
        <v>8.88</v>
      </c>
      <c r="D28" s="60">
        <v>0</v>
      </c>
      <c r="E28" s="59" t="s">
        <v>435</v>
      </c>
      <c r="F28" s="59" t="s">
        <v>436</v>
      </c>
      <c r="G28" s="57" t="s">
        <v>437</v>
      </c>
      <c r="H28" s="57" t="s">
        <v>438</v>
      </c>
      <c r="I28" s="57" t="s">
        <v>72</v>
      </c>
      <c r="J28" s="57" t="s">
        <v>72</v>
      </c>
      <c r="K28" s="57" t="s">
        <v>72</v>
      </c>
      <c r="L28" s="57" t="s">
        <v>72</v>
      </c>
    </row>
    <row r="29" spans="1:12" ht="36">
      <c r="A29" s="61"/>
      <c r="B29" s="62"/>
      <c r="C29" s="62"/>
      <c r="D29" s="62"/>
      <c r="E29" s="61"/>
      <c r="F29" s="61"/>
      <c r="G29" s="57" t="s">
        <v>439</v>
      </c>
      <c r="H29" s="57" t="s">
        <v>440</v>
      </c>
      <c r="I29" s="57" t="s">
        <v>72</v>
      </c>
      <c r="J29" s="57" t="s">
        <v>72</v>
      </c>
      <c r="K29" s="57" t="s">
        <v>72</v>
      </c>
      <c r="L29" s="57" t="s">
        <v>72</v>
      </c>
    </row>
    <row r="30" spans="1:12" ht="24">
      <c r="A30" s="61"/>
      <c r="B30" s="62"/>
      <c r="C30" s="62"/>
      <c r="D30" s="62"/>
      <c r="E30" s="61"/>
      <c r="F30" s="61"/>
      <c r="G30" s="57" t="s">
        <v>441</v>
      </c>
      <c r="H30" s="57" t="s">
        <v>442</v>
      </c>
      <c r="I30" s="57" t="s">
        <v>72</v>
      </c>
      <c r="J30" s="57" t="s">
        <v>72</v>
      </c>
      <c r="K30" s="57" t="s">
        <v>72</v>
      </c>
      <c r="L30" s="57" t="s">
        <v>72</v>
      </c>
    </row>
    <row r="31" spans="1:12" ht="12">
      <c r="A31" s="63"/>
      <c r="B31" s="64"/>
      <c r="C31" s="64"/>
      <c r="D31" s="64"/>
      <c r="E31" s="63"/>
      <c r="F31" s="63"/>
      <c r="G31" s="57" t="s">
        <v>443</v>
      </c>
      <c r="H31" s="57" t="s">
        <v>444</v>
      </c>
      <c r="I31" s="57" t="s">
        <v>72</v>
      </c>
      <c r="J31" s="57" t="s">
        <v>72</v>
      </c>
      <c r="K31" s="57" t="s">
        <v>72</v>
      </c>
      <c r="L31" s="57" t="s">
        <v>72</v>
      </c>
    </row>
    <row r="32" spans="1:12" ht="12">
      <c r="A32" s="59" t="s">
        <v>352</v>
      </c>
      <c r="B32" s="60">
        <v>8</v>
      </c>
      <c r="C32" s="60">
        <v>8</v>
      </c>
      <c r="D32" s="60">
        <v>0</v>
      </c>
      <c r="E32" s="59" t="s">
        <v>445</v>
      </c>
      <c r="F32" s="59" t="s">
        <v>446</v>
      </c>
      <c r="G32" s="57" t="s">
        <v>447</v>
      </c>
      <c r="H32" s="57" t="s">
        <v>448</v>
      </c>
      <c r="I32" s="57" t="s">
        <v>72</v>
      </c>
      <c r="J32" s="57" t="s">
        <v>72</v>
      </c>
      <c r="K32" s="57" t="s">
        <v>72</v>
      </c>
      <c r="L32" s="57" t="s">
        <v>72</v>
      </c>
    </row>
    <row r="33" spans="1:12" ht="12">
      <c r="A33" s="61"/>
      <c r="B33" s="62"/>
      <c r="C33" s="62"/>
      <c r="D33" s="62"/>
      <c r="E33" s="61"/>
      <c r="F33" s="61"/>
      <c r="G33" s="57" t="s">
        <v>449</v>
      </c>
      <c r="H33" s="57" t="s">
        <v>448</v>
      </c>
      <c r="I33" s="57" t="s">
        <v>72</v>
      </c>
      <c r="J33" s="57" t="s">
        <v>72</v>
      </c>
      <c r="K33" s="57" t="s">
        <v>72</v>
      </c>
      <c r="L33" s="57" t="s">
        <v>72</v>
      </c>
    </row>
    <row r="34" spans="1:12" ht="24">
      <c r="A34" s="61"/>
      <c r="B34" s="62"/>
      <c r="C34" s="62"/>
      <c r="D34" s="62"/>
      <c r="E34" s="61"/>
      <c r="F34" s="61"/>
      <c r="G34" s="57" t="s">
        <v>450</v>
      </c>
      <c r="H34" s="57" t="s">
        <v>403</v>
      </c>
      <c r="I34" s="57" t="s">
        <v>72</v>
      </c>
      <c r="J34" s="57" t="s">
        <v>72</v>
      </c>
      <c r="K34" s="57" t="s">
        <v>72</v>
      </c>
      <c r="L34" s="57" t="s">
        <v>72</v>
      </c>
    </row>
    <row r="35" spans="1:12" ht="12">
      <c r="A35" s="63"/>
      <c r="B35" s="64"/>
      <c r="C35" s="64"/>
      <c r="D35" s="64"/>
      <c r="E35" s="63"/>
      <c r="F35" s="63"/>
      <c r="G35" s="57" t="s">
        <v>451</v>
      </c>
      <c r="H35" s="57" t="s">
        <v>452</v>
      </c>
      <c r="I35" s="57" t="s">
        <v>72</v>
      </c>
      <c r="J35" s="57" t="s">
        <v>72</v>
      </c>
      <c r="K35" s="57" t="s">
        <v>72</v>
      </c>
      <c r="L35" s="57" t="s">
        <v>72</v>
      </c>
    </row>
    <row r="36" spans="1:12" ht="108">
      <c r="A36" s="59" t="s">
        <v>354</v>
      </c>
      <c r="B36" s="60">
        <v>26.2</v>
      </c>
      <c r="C36" s="60">
        <v>26.2</v>
      </c>
      <c r="D36" s="60">
        <v>0</v>
      </c>
      <c r="E36" s="59" t="s">
        <v>453</v>
      </c>
      <c r="F36" s="59" t="s">
        <v>454</v>
      </c>
      <c r="G36" s="57" t="s">
        <v>455</v>
      </c>
      <c r="H36" s="57" t="s">
        <v>456</v>
      </c>
      <c r="I36" s="57" t="s">
        <v>457</v>
      </c>
      <c r="J36" s="57" t="s">
        <v>458</v>
      </c>
      <c r="K36" s="57" t="s">
        <v>459</v>
      </c>
      <c r="L36" s="57" t="s">
        <v>460</v>
      </c>
    </row>
    <row r="37" spans="1:12" ht="60">
      <c r="A37" s="61"/>
      <c r="B37" s="62"/>
      <c r="C37" s="62"/>
      <c r="D37" s="62"/>
      <c r="E37" s="61"/>
      <c r="F37" s="61"/>
      <c r="G37" s="57" t="s">
        <v>461</v>
      </c>
      <c r="H37" s="57" t="s">
        <v>462</v>
      </c>
      <c r="I37" s="57" t="s">
        <v>463</v>
      </c>
      <c r="J37" s="57" t="s">
        <v>464</v>
      </c>
      <c r="K37" s="57" t="s">
        <v>465</v>
      </c>
      <c r="L37" s="57" t="s">
        <v>466</v>
      </c>
    </row>
    <row r="38" spans="1:12" ht="72">
      <c r="A38" s="61"/>
      <c r="B38" s="62"/>
      <c r="C38" s="62"/>
      <c r="D38" s="62"/>
      <c r="E38" s="61"/>
      <c r="F38" s="61"/>
      <c r="G38" s="57" t="s">
        <v>467</v>
      </c>
      <c r="H38" s="57" t="s">
        <v>468</v>
      </c>
      <c r="I38" s="57" t="s">
        <v>469</v>
      </c>
      <c r="J38" s="57" t="s">
        <v>470</v>
      </c>
      <c r="K38" s="57" t="s">
        <v>471</v>
      </c>
      <c r="L38" s="57" t="s">
        <v>472</v>
      </c>
    </row>
    <row r="39" spans="1:12" ht="84">
      <c r="A39" s="61"/>
      <c r="B39" s="62"/>
      <c r="C39" s="62"/>
      <c r="D39" s="62"/>
      <c r="E39" s="61"/>
      <c r="F39" s="61"/>
      <c r="G39" s="57" t="s">
        <v>473</v>
      </c>
      <c r="H39" s="57" t="s">
        <v>474</v>
      </c>
      <c r="I39" s="57" t="s">
        <v>475</v>
      </c>
      <c r="J39" s="57" t="s">
        <v>476</v>
      </c>
      <c r="K39" s="57" t="s">
        <v>477</v>
      </c>
      <c r="L39" s="57" t="s">
        <v>478</v>
      </c>
    </row>
    <row r="40" spans="1:12" ht="36">
      <c r="A40" s="61"/>
      <c r="B40" s="62"/>
      <c r="C40" s="62"/>
      <c r="D40" s="62"/>
      <c r="E40" s="61"/>
      <c r="F40" s="61"/>
      <c r="G40" s="57" t="s">
        <v>479</v>
      </c>
      <c r="H40" s="57" t="s">
        <v>480</v>
      </c>
      <c r="I40" s="57" t="s">
        <v>481</v>
      </c>
      <c r="J40" s="57" t="s">
        <v>482</v>
      </c>
      <c r="K40" s="57" t="s">
        <v>72</v>
      </c>
      <c r="L40" s="57" t="s">
        <v>72</v>
      </c>
    </row>
    <row r="41" spans="1:12" ht="36">
      <c r="A41" s="61"/>
      <c r="B41" s="62"/>
      <c r="C41" s="62"/>
      <c r="D41" s="62"/>
      <c r="E41" s="61"/>
      <c r="F41" s="61"/>
      <c r="G41" s="57" t="s">
        <v>483</v>
      </c>
      <c r="H41" s="57" t="s">
        <v>484</v>
      </c>
      <c r="I41" s="57" t="s">
        <v>72</v>
      </c>
      <c r="J41" s="57" t="s">
        <v>72</v>
      </c>
      <c r="K41" s="57" t="s">
        <v>72</v>
      </c>
      <c r="L41" s="57" t="s">
        <v>72</v>
      </c>
    </row>
    <row r="42" spans="1:12" ht="24">
      <c r="A42" s="61"/>
      <c r="B42" s="62"/>
      <c r="C42" s="62"/>
      <c r="D42" s="62"/>
      <c r="E42" s="61"/>
      <c r="F42" s="61"/>
      <c r="G42" s="57" t="s">
        <v>485</v>
      </c>
      <c r="H42" s="57" t="s">
        <v>486</v>
      </c>
      <c r="I42" s="57" t="s">
        <v>72</v>
      </c>
      <c r="J42" s="57" t="s">
        <v>72</v>
      </c>
      <c r="K42" s="57" t="s">
        <v>72</v>
      </c>
      <c r="L42" s="57" t="s">
        <v>72</v>
      </c>
    </row>
    <row r="43" spans="1:12" ht="60">
      <c r="A43" s="61"/>
      <c r="B43" s="62"/>
      <c r="C43" s="62"/>
      <c r="D43" s="62"/>
      <c r="E43" s="61"/>
      <c r="F43" s="61"/>
      <c r="G43" s="57" t="s">
        <v>487</v>
      </c>
      <c r="H43" s="57" t="s">
        <v>488</v>
      </c>
      <c r="I43" s="57" t="s">
        <v>72</v>
      </c>
      <c r="J43" s="57" t="s">
        <v>72</v>
      </c>
      <c r="K43" s="57" t="s">
        <v>72</v>
      </c>
      <c r="L43" s="57" t="s">
        <v>72</v>
      </c>
    </row>
    <row r="44" spans="1:12" ht="60">
      <c r="A44" s="61"/>
      <c r="B44" s="62"/>
      <c r="C44" s="62"/>
      <c r="D44" s="62"/>
      <c r="E44" s="61"/>
      <c r="F44" s="61"/>
      <c r="G44" s="57" t="s">
        <v>489</v>
      </c>
      <c r="H44" s="57" t="s">
        <v>490</v>
      </c>
      <c r="I44" s="57" t="s">
        <v>72</v>
      </c>
      <c r="J44" s="57" t="s">
        <v>72</v>
      </c>
      <c r="K44" s="57" t="s">
        <v>72</v>
      </c>
      <c r="L44" s="57" t="s">
        <v>72</v>
      </c>
    </row>
    <row r="45" spans="1:12" ht="24">
      <c r="A45" s="61"/>
      <c r="B45" s="62"/>
      <c r="C45" s="62"/>
      <c r="D45" s="62"/>
      <c r="E45" s="61"/>
      <c r="F45" s="61"/>
      <c r="G45" s="57" t="s">
        <v>491</v>
      </c>
      <c r="H45" s="57" t="s">
        <v>492</v>
      </c>
      <c r="I45" s="57" t="s">
        <v>72</v>
      </c>
      <c r="J45" s="57" t="s">
        <v>72</v>
      </c>
      <c r="K45" s="57" t="s">
        <v>72</v>
      </c>
      <c r="L45" s="57" t="s">
        <v>72</v>
      </c>
    </row>
    <row r="46" spans="1:12" ht="24">
      <c r="A46" s="61"/>
      <c r="B46" s="62"/>
      <c r="C46" s="62"/>
      <c r="D46" s="62"/>
      <c r="E46" s="61"/>
      <c r="F46" s="61"/>
      <c r="G46" s="57" t="s">
        <v>493</v>
      </c>
      <c r="H46" s="57" t="s">
        <v>486</v>
      </c>
      <c r="I46" s="57" t="s">
        <v>72</v>
      </c>
      <c r="J46" s="57" t="s">
        <v>72</v>
      </c>
      <c r="K46" s="57" t="s">
        <v>72</v>
      </c>
      <c r="L46" s="57" t="s">
        <v>72</v>
      </c>
    </row>
    <row r="47" spans="1:12" ht="12">
      <c r="A47" s="61"/>
      <c r="B47" s="62"/>
      <c r="C47" s="62"/>
      <c r="D47" s="62"/>
      <c r="E47" s="61"/>
      <c r="F47" s="61"/>
      <c r="G47" s="57" t="s">
        <v>494</v>
      </c>
      <c r="H47" s="57" t="s">
        <v>495</v>
      </c>
      <c r="I47" s="57" t="s">
        <v>72</v>
      </c>
      <c r="J47" s="57" t="s">
        <v>72</v>
      </c>
      <c r="K47" s="57" t="s">
        <v>72</v>
      </c>
      <c r="L47" s="57" t="s">
        <v>72</v>
      </c>
    </row>
    <row r="48" spans="1:12" ht="96">
      <c r="A48" s="61"/>
      <c r="B48" s="62"/>
      <c r="C48" s="62"/>
      <c r="D48" s="62"/>
      <c r="E48" s="61"/>
      <c r="F48" s="61"/>
      <c r="G48" s="57" t="s">
        <v>496</v>
      </c>
      <c r="H48" s="57" t="s">
        <v>497</v>
      </c>
      <c r="I48" s="57" t="s">
        <v>72</v>
      </c>
      <c r="J48" s="57" t="s">
        <v>72</v>
      </c>
      <c r="K48" s="57" t="s">
        <v>72</v>
      </c>
      <c r="L48" s="57" t="s">
        <v>72</v>
      </c>
    </row>
    <row r="49" spans="1:12" ht="84">
      <c r="A49" s="61"/>
      <c r="B49" s="62"/>
      <c r="C49" s="62"/>
      <c r="D49" s="62"/>
      <c r="E49" s="61"/>
      <c r="F49" s="61"/>
      <c r="G49" s="57" t="s">
        <v>498</v>
      </c>
      <c r="H49" s="57" t="s">
        <v>499</v>
      </c>
      <c r="I49" s="57" t="s">
        <v>72</v>
      </c>
      <c r="J49" s="57" t="s">
        <v>72</v>
      </c>
      <c r="K49" s="57" t="s">
        <v>72</v>
      </c>
      <c r="L49" s="57" t="s">
        <v>72</v>
      </c>
    </row>
    <row r="50" spans="1:12" ht="24">
      <c r="A50" s="61"/>
      <c r="B50" s="62"/>
      <c r="C50" s="62"/>
      <c r="D50" s="62"/>
      <c r="E50" s="61"/>
      <c r="F50" s="61"/>
      <c r="G50" s="57" t="s">
        <v>500</v>
      </c>
      <c r="H50" s="57" t="s">
        <v>501</v>
      </c>
      <c r="I50" s="57" t="s">
        <v>72</v>
      </c>
      <c r="J50" s="57" t="s">
        <v>72</v>
      </c>
      <c r="K50" s="57" t="s">
        <v>72</v>
      </c>
      <c r="L50" s="57" t="s">
        <v>72</v>
      </c>
    </row>
    <row r="51" spans="1:12" ht="12">
      <c r="A51" s="61"/>
      <c r="B51" s="62"/>
      <c r="C51" s="62"/>
      <c r="D51" s="62"/>
      <c r="E51" s="61"/>
      <c r="F51" s="61"/>
      <c r="G51" s="57" t="s">
        <v>502</v>
      </c>
      <c r="H51" s="57" t="s">
        <v>503</v>
      </c>
      <c r="I51" s="57" t="s">
        <v>72</v>
      </c>
      <c r="J51" s="57" t="s">
        <v>72</v>
      </c>
      <c r="K51" s="57" t="s">
        <v>72</v>
      </c>
      <c r="L51" s="57" t="s">
        <v>72</v>
      </c>
    </row>
    <row r="52" spans="1:12" ht="24">
      <c r="A52" s="61"/>
      <c r="B52" s="62"/>
      <c r="C52" s="62"/>
      <c r="D52" s="62"/>
      <c r="E52" s="61"/>
      <c r="F52" s="61"/>
      <c r="G52" s="57" t="s">
        <v>504</v>
      </c>
      <c r="H52" s="57" t="s">
        <v>505</v>
      </c>
      <c r="I52" s="57" t="s">
        <v>72</v>
      </c>
      <c r="J52" s="57" t="s">
        <v>72</v>
      </c>
      <c r="K52" s="57" t="s">
        <v>72</v>
      </c>
      <c r="L52" s="57" t="s">
        <v>72</v>
      </c>
    </row>
    <row r="53" spans="1:12" ht="24">
      <c r="A53" s="61"/>
      <c r="B53" s="62"/>
      <c r="C53" s="62"/>
      <c r="D53" s="62"/>
      <c r="E53" s="61"/>
      <c r="F53" s="61"/>
      <c r="G53" s="57" t="s">
        <v>506</v>
      </c>
      <c r="H53" s="57" t="s">
        <v>507</v>
      </c>
      <c r="I53" s="57" t="s">
        <v>72</v>
      </c>
      <c r="J53" s="57" t="s">
        <v>72</v>
      </c>
      <c r="K53" s="57" t="s">
        <v>72</v>
      </c>
      <c r="L53" s="57" t="s">
        <v>72</v>
      </c>
    </row>
    <row r="54" spans="1:12" ht="36">
      <c r="A54" s="61"/>
      <c r="B54" s="62"/>
      <c r="C54" s="62"/>
      <c r="D54" s="62"/>
      <c r="E54" s="61"/>
      <c r="F54" s="61"/>
      <c r="G54" s="57" t="s">
        <v>508</v>
      </c>
      <c r="H54" s="57" t="s">
        <v>509</v>
      </c>
      <c r="I54" s="57" t="s">
        <v>72</v>
      </c>
      <c r="J54" s="57" t="s">
        <v>72</v>
      </c>
      <c r="K54" s="57" t="s">
        <v>72</v>
      </c>
      <c r="L54" s="57" t="s">
        <v>72</v>
      </c>
    </row>
    <row r="55" spans="1:12" ht="72">
      <c r="A55" s="61"/>
      <c r="B55" s="62"/>
      <c r="C55" s="62"/>
      <c r="D55" s="62"/>
      <c r="E55" s="61"/>
      <c r="F55" s="61"/>
      <c r="G55" s="57" t="s">
        <v>510</v>
      </c>
      <c r="H55" s="57" t="s">
        <v>511</v>
      </c>
      <c r="I55" s="57" t="s">
        <v>72</v>
      </c>
      <c r="J55" s="57" t="s">
        <v>72</v>
      </c>
      <c r="K55" s="57" t="s">
        <v>72</v>
      </c>
      <c r="L55" s="57" t="s">
        <v>72</v>
      </c>
    </row>
    <row r="56" spans="1:12" ht="24">
      <c r="A56" s="61"/>
      <c r="B56" s="62"/>
      <c r="C56" s="62"/>
      <c r="D56" s="62"/>
      <c r="E56" s="61"/>
      <c r="F56" s="61"/>
      <c r="G56" s="57" t="s">
        <v>512</v>
      </c>
      <c r="H56" s="57" t="s">
        <v>513</v>
      </c>
      <c r="I56" s="57" t="s">
        <v>72</v>
      </c>
      <c r="J56" s="57" t="s">
        <v>72</v>
      </c>
      <c r="K56" s="57" t="s">
        <v>72</v>
      </c>
      <c r="L56" s="57" t="s">
        <v>72</v>
      </c>
    </row>
    <row r="57" spans="1:12" ht="72">
      <c r="A57" s="61"/>
      <c r="B57" s="62"/>
      <c r="C57" s="62"/>
      <c r="D57" s="62"/>
      <c r="E57" s="61"/>
      <c r="F57" s="61"/>
      <c r="G57" s="57" t="s">
        <v>514</v>
      </c>
      <c r="H57" s="57" t="s">
        <v>515</v>
      </c>
      <c r="I57" s="57" t="s">
        <v>72</v>
      </c>
      <c r="J57" s="57" t="s">
        <v>72</v>
      </c>
      <c r="K57" s="57" t="s">
        <v>72</v>
      </c>
      <c r="L57" s="57" t="s">
        <v>72</v>
      </c>
    </row>
    <row r="58" spans="1:12" ht="24">
      <c r="A58" s="63"/>
      <c r="B58" s="64"/>
      <c r="C58" s="64"/>
      <c r="D58" s="64"/>
      <c r="E58" s="63"/>
      <c r="F58" s="63"/>
      <c r="G58" s="57" t="s">
        <v>516</v>
      </c>
      <c r="H58" s="57" t="s">
        <v>432</v>
      </c>
      <c r="I58" s="57" t="s">
        <v>72</v>
      </c>
      <c r="J58" s="57" t="s">
        <v>72</v>
      </c>
      <c r="K58" s="57" t="s">
        <v>72</v>
      </c>
      <c r="L58" s="57" t="s">
        <v>72</v>
      </c>
    </row>
    <row r="59" spans="1:12" ht="36">
      <c r="A59" s="59" t="s">
        <v>357</v>
      </c>
      <c r="B59" s="60">
        <v>50</v>
      </c>
      <c r="C59" s="60">
        <v>50</v>
      </c>
      <c r="D59" s="60">
        <v>0</v>
      </c>
      <c r="E59" s="59" t="s">
        <v>517</v>
      </c>
      <c r="F59" s="59" t="s">
        <v>518</v>
      </c>
      <c r="G59" s="57" t="s">
        <v>519</v>
      </c>
      <c r="H59" s="57" t="s">
        <v>520</v>
      </c>
      <c r="I59" s="57" t="s">
        <v>521</v>
      </c>
      <c r="J59" s="57" t="s">
        <v>522</v>
      </c>
      <c r="K59" s="57" t="s">
        <v>523</v>
      </c>
      <c r="L59" s="57" t="s">
        <v>524</v>
      </c>
    </row>
    <row r="60" spans="1:12" ht="36">
      <c r="A60" s="61"/>
      <c r="B60" s="62"/>
      <c r="C60" s="62"/>
      <c r="D60" s="62"/>
      <c r="E60" s="61"/>
      <c r="F60" s="61"/>
      <c r="G60" s="57" t="s">
        <v>525</v>
      </c>
      <c r="H60" s="57" t="s">
        <v>526</v>
      </c>
      <c r="I60" s="57" t="s">
        <v>527</v>
      </c>
      <c r="J60" s="57" t="s">
        <v>528</v>
      </c>
      <c r="K60" s="57" t="s">
        <v>529</v>
      </c>
      <c r="L60" s="57" t="s">
        <v>530</v>
      </c>
    </row>
    <row r="61" spans="1:12" ht="36">
      <c r="A61" s="61"/>
      <c r="B61" s="62"/>
      <c r="C61" s="62"/>
      <c r="D61" s="62"/>
      <c r="E61" s="61"/>
      <c r="F61" s="61"/>
      <c r="G61" s="57" t="s">
        <v>531</v>
      </c>
      <c r="H61" s="57" t="s">
        <v>532</v>
      </c>
      <c r="I61" s="57" t="s">
        <v>533</v>
      </c>
      <c r="J61" s="57" t="s">
        <v>534</v>
      </c>
      <c r="K61" s="57" t="s">
        <v>535</v>
      </c>
      <c r="L61" s="57" t="s">
        <v>536</v>
      </c>
    </row>
    <row r="62" spans="1:12" ht="48">
      <c r="A62" s="61"/>
      <c r="B62" s="62"/>
      <c r="C62" s="62"/>
      <c r="D62" s="62"/>
      <c r="E62" s="61"/>
      <c r="F62" s="61"/>
      <c r="G62" s="57" t="s">
        <v>537</v>
      </c>
      <c r="H62" s="57" t="s">
        <v>432</v>
      </c>
      <c r="I62" s="57" t="s">
        <v>538</v>
      </c>
      <c r="J62" s="57" t="s">
        <v>539</v>
      </c>
      <c r="K62" s="57" t="s">
        <v>540</v>
      </c>
      <c r="L62" s="57" t="s">
        <v>541</v>
      </c>
    </row>
    <row r="63" spans="1:12" ht="72">
      <c r="A63" s="61"/>
      <c r="B63" s="62"/>
      <c r="C63" s="62"/>
      <c r="D63" s="62"/>
      <c r="E63" s="61"/>
      <c r="F63" s="61"/>
      <c r="G63" s="57" t="s">
        <v>542</v>
      </c>
      <c r="H63" s="57" t="s">
        <v>543</v>
      </c>
      <c r="I63" s="57" t="s">
        <v>544</v>
      </c>
      <c r="J63" s="57" t="s">
        <v>545</v>
      </c>
      <c r="K63" s="57" t="s">
        <v>546</v>
      </c>
      <c r="L63" s="57" t="s">
        <v>547</v>
      </c>
    </row>
    <row r="64" spans="1:12" ht="36">
      <c r="A64" s="61"/>
      <c r="B64" s="62"/>
      <c r="C64" s="62"/>
      <c r="D64" s="62"/>
      <c r="E64" s="61"/>
      <c r="F64" s="61"/>
      <c r="G64" s="57" t="s">
        <v>548</v>
      </c>
      <c r="H64" s="57" t="s">
        <v>541</v>
      </c>
      <c r="I64" s="57" t="s">
        <v>549</v>
      </c>
      <c r="J64" s="57" t="s">
        <v>550</v>
      </c>
      <c r="K64" s="57" t="s">
        <v>551</v>
      </c>
      <c r="L64" s="57" t="s">
        <v>530</v>
      </c>
    </row>
    <row r="65" spans="1:12" ht="24">
      <c r="A65" s="61"/>
      <c r="B65" s="62"/>
      <c r="C65" s="62"/>
      <c r="D65" s="62"/>
      <c r="E65" s="61"/>
      <c r="F65" s="61"/>
      <c r="G65" s="57" t="s">
        <v>552</v>
      </c>
      <c r="H65" s="57" t="s">
        <v>432</v>
      </c>
      <c r="I65" s="57" t="s">
        <v>72</v>
      </c>
      <c r="J65" s="57" t="s">
        <v>72</v>
      </c>
      <c r="K65" s="57" t="s">
        <v>553</v>
      </c>
      <c r="L65" s="57" t="s">
        <v>541</v>
      </c>
    </row>
    <row r="66" spans="1:12" ht="24">
      <c r="A66" s="61"/>
      <c r="B66" s="62"/>
      <c r="C66" s="62"/>
      <c r="D66" s="62"/>
      <c r="E66" s="61"/>
      <c r="F66" s="61"/>
      <c r="G66" s="57" t="s">
        <v>554</v>
      </c>
      <c r="H66" s="57" t="s">
        <v>520</v>
      </c>
      <c r="I66" s="57" t="s">
        <v>72</v>
      </c>
      <c r="J66" s="57" t="s">
        <v>72</v>
      </c>
      <c r="K66" s="57" t="s">
        <v>72</v>
      </c>
      <c r="L66" s="57" t="s">
        <v>72</v>
      </c>
    </row>
    <row r="67" spans="1:12" ht="24">
      <c r="A67" s="61"/>
      <c r="B67" s="62"/>
      <c r="C67" s="62"/>
      <c r="D67" s="62"/>
      <c r="E67" s="61"/>
      <c r="F67" s="61"/>
      <c r="G67" s="57" t="s">
        <v>555</v>
      </c>
      <c r="H67" s="57" t="s">
        <v>556</v>
      </c>
      <c r="I67" s="57" t="s">
        <v>72</v>
      </c>
      <c r="J67" s="57" t="s">
        <v>72</v>
      </c>
      <c r="K67" s="57" t="s">
        <v>72</v>
      </c>
      <c r="L67" s="57" t="s">
        <v>72</v>
      </c>
    </row>
    <row r="68" spans="1:12" ht="24">
      <c r="A68" s="61"/>
      <c r="B68" s="62"/>
      <c r="C68" s="62"/>
      <c r="D68" s="62"/>
      <c r="E68" s="61"/>
      <c r="F68" s="61"/>
      <c r="G68" s="57" t="s">
        <v>557</v>
      </c>
      <c r="H68" s="57" t="s">
        <v>558</v>
      </c>
      <c r="I68" s="57" t="s">
        <v>72</v>
      </c>
      <c r="J68" s="57" t="s">
        <v>72</v>
      </c>
      <c r="K68" s="57" t="s">
        <v>72</v>
      </c>
      <c r="L68" s="57" t="s">
        <v>72</v>
      </c>
    </row>
    <row r="69" spans="1:12" ht="36">
      <c r="A69" s="61"/>
      <c r="B69" s="62"/>
      <c r="C69" s="62"/>
      <c r="D69" s="62"/>
      <c r="E69" s="61"/>
      <c r="F69" s="61"/>
      <c r="G69" s="57" t="s">
        <v>559</v>
      </c>
      <c r="H69" s="57" t="s">
        <v>560</v>
      </c>
      <c r="I69" s="57" t="s">
        <v>72</v>
      </c>
      <c r="J69" s="57" t="s">
        <v>72</v>
      </c>
      <c r="K69" s="57" t="s">
        <v>72</v>
      </c>
      <c r="L69" s="57" t="s">
        <v>72</v>
      </c>
    </row>
    <row r="70" spans="1:12" ht="12">
      <c r="A70" s="61"/>
      <c r="B70" s="62"/>
      <c r="C70" s="62"/>
      <c r="D70" s="62"/>
      <c r="E70" s="61"/>
      <c r="F70" s="61"/>
      <c r="G70" s="57" t="s">
        <v>561</v>
      </c>
      <c r="H70" s="57" t="s">
        <v>562</v>
      </c>
      <c r="I70" s="57" t="s">
        <v>72</v>
      </c>
      <c r="J70" s="57" t="s">
        <v>72</v>
      </c>
      <c r="K70" s="57" t="s">
        <v>72</v>
      </c>
      <c r="L70" s="57" t="s">
        <v>72</v>
      </c>
    </row>
    <row r="71" spans="1:12" ht="24">
      <c r="A71" s="61"/>
      <c r="B71" s="62"/>
      <c r="C71" s="62"/>
      <c r="D71" s="62"/>
      <c r="E71" s="61"/>
      <c r="F71" s="61"/>
      <c r="G71" s="57" t="s">
        <v>563</v>
      </c>
      <c r="H71" s="57" t="s">
        <v>564</v>
      </c>
      <c r="I71" s="57" t="s">
        <v>72</v>
      </c>
      <c r="J71" s="57" t="s">
        <v>72</v>
      </c>
      <c r="K71" s="57" t="s">
        <v>72</v>
      </c>
      <c r="L71" s="57" t="s">
        <v>72</v>
      </c>
    </row>
    <row r="72" spans="1:12" ht="12">
      <c r="A72" s="61"/>
      <c r="B72" s="62"/>
      <c r="C72" s="62"/>
      <c r="D72" s="62"/>
      <c r="E72" s="61"/>
      <c r="F72" s="61"/>
      <c r="G72" s="57" t="s">
        <v>565</v>
      </c>
      <c r="H72" s="57" t="s">
        <v>566</v>
      </c>
      <c r="I72" s="57" t="s">
        <v>72</v>
      </c>
      <c r="J72" s="57" t="s">
        <v>72</v>
      </c>
      <c r="K72" s="57" t="s">
        <v>72</v>
      </c>
      <c r="L72" s="57" t="s">
        <v>72</v>
      </c>
    </row>
    <row r="73" spans="1:12" ht="24">
      <c r="A73" s="61"/>
      <c r="B73" s="62"/>
      <c r="C73" s="62"/>
      <c r="D73" s="62"/>
      <c r="E73" s="61"/>
      <c r="F73" s="61"/>
      <c r="G73" s="57" t="s">
        <v>567</v>
      </c>
      <c r="H73" s="57" t="s">
        <v>568</v>
      </c>
      <c r="I73" s="57" t="s">
        <v>72</v>
      </c>
      <c r="J73" s="57" t="s">
        <v>72</v>
      </c>
      <c r="K73" s="57" t="s">
        <v>72</v>
      </c>
      <c r="L73" s="57" t="s">
        <v>72</v>
      </c>
    </row>
    <row r="74" spans="1:12" ht="36">
      <c r="A74" s="61"/>
      <c r="B74" s="62"/>
      <c r="C74" s="62"/>
      <c r="D74" s="62"/>
      <c r="E74" s="61"/>
      <c r="F74" s="61"/>
      <c r="G74" s="57" t="s">
        <v>569</v>
      </c>
      <c r="H74" s="57" t="s">
        <v>570</v>
      </c>
      <c r="I74" s="57" t="s">
        <v>72</v>
      </c>
      <c r="J74" s="57" t="s">
        <v>72</v>
      </c>
      <c r="K74" s="57" t="s">
        <v>72</v>
      </c>
      <c r="L74" s="57" t="s">
        <v>72</v>
      </c>
    </row>
    <row r="75" spans="1:12" ht="24">
      <c r="A75" s="61"/>
      <c r="B75" s="62"/>
      <c r="C75" s="62"/>
      <c r="D75" s="62"/>
      <c r="E75" s="61"/>
      <c r="F75" s="61"/>
      <c r="G75" s="57" t="s">
        <v>571</v>
      </c>
      <c r="H75" s="57" t="s">
        <v>432</v>
      </c>
      <c r="I75" s="57" t="s">
        <v>72</v>
      </c>
      <c r="J75" s="57" t="s">
        <v>72</v>
      </c>
      <c r="K75" s="57" t="s">
        <v>72</v>
      </c>
      <c r="L75" s="57" t="s">
        <v>72</v>
      </c>
    </row>
    <row r="76" spans="1:12" ht="24">
      <c r="A76" s="61"/>
      <c r="B76" s="62"/>
      <c r="C76" s="62"/>
      <c r="D76" s="62"/>
      <c r="E76" s="61"/>
      <c r="F76" s="61"/>
      <c r="G76" s="57" t="s">
        <v>572</v>
      </c>
      <c r="H76" s="57" t="s">
        <v>573</v>
      </c>
      <c r="I76" s="57" t="s">
        <v>72</v>
      </c>
      <c r="J76" s="57" t="s">
        <v>72</v>
      </c>
      <c r="K76" s="57" t="s">
        <v>72</v>
      </c>
      <c r="L76" s="57" t="s">
        <v>72</v>
      </c>
    </row>
    <row r="77" spans="1:12" ht="24">
      <c r="A77" s="61"/>
      <c r="B77" s="62"/>
      <c r="C77" s="62"/>
      <c r="D77" s="62"/>
      <c r="E77" s="61"/>
      <c r="F77" s="61"/>
      <c r="G77" s="57" t="s">
        <v>574</v>
      </c>
      <c r="H77" s="57" t="s">
        <v>575</v>
      </c>
      <c r="I77" s="57" t="s">
        <v>72</v>
      </c>
      <c r="J77" s="57" t="s">
        <v>72</v>
      </c>
      <c r="K77" s="57" t="s">
        <v>72</v>
      </c>
      <c r="L77" s="57" t="s">
        <v>72</v>
      </c>
    </row>
    <row r="78" spans="1:12" ht="24">
      <c r="A78" s="61"/>
      <c r="B78" s="62"/>
      <c r="C78" s="62"/>
      <c r="D78" s="62"/>
      <c r="E78" s="61"/>
      <c r="F78" s="61"/>
      <c r="G78" s="57" t="s">
        <v>576</v>
      </c>
      <c r="H78" s="57" t="s">
        <v>577</v>
      </c>
      <c r="I78" s="57" t="s">
        <v>72</v>
      </c>
      <c r="J78" s="57" t="s">
        <v>72</v>
      </c>
      <c r="K78" s="57" t="s">
        <v>72</v>
      </c>
      <c r="L78" s="57" t="s">
        <v>72</v>
      </c>
    </row>
    <row r="79" spans="1:12" ht="48">
      <c r="A79" s="61"/>
      <c r="B79" s="62"/>
      <c r="C79" s="62"/>
      <c r="D79" s="62"/>
      <c r="E79" s="61"/>
      <c r="F79" s="61"/>
      <c r="G79" s="57" t="s">
        <v>578</v>
      </c>
      <c r="H79" s="57" t="s">
        <v>579</v>
      </c>
      <c r="I79" s="57" t="s">
        <v>72</v>
      </c>
      <c r="J79" s="57" t="s">
        <v>72</v>
      </c>
      <c r="K79" s="57" t="s">
        <v>72</v>
      </c>
      <c r="L79" s="57" t="s">
        <v>72</v>
      </c>
    </row>
    <row r="80" spans="1:12" ht="12">
      <c r="A80" s="61"/>
      <c r="B80" s="62"/>
      <c r="C80" s="62"/>
      <c r="D80" s="62"/>
      <c r="E80" s="61"/>
      <c r="F80" s="61"/>
      <c r="G80" s="57" t="s">
        <v>580</v>
      </c>
      <c r="H80" s="57" t="s">
        <v>581</v>
      </c>
      <c r="I80" s="57" t="s">
        <v>72</v>
      </c>
      <c r="J80" s="57" t="s">
        <v>72</v>
      </c>
      <c r="K80" s="57" t="s">
        <v>72</v>
      </c>
      <c r="L80" s="57" t="s">
        <v>72</v>
      </c>
    </row>
    <row r="81" spans="1:12" ht="24">
      <c r="A81" s="61"/>
      <c r="B81" s="62"/>
      <c r="C81" s="62"/>
      <c r="D81" s="62"/>
      <c r="E81" s="61"/>
      <c r="F81" s="61"/>
      <c r="G81" s="57" t="s">
        <v>582</v>
      </c>
      <c r="H81" s="57" t="s">
        <v>564</v>
      </c>
      <c r="I81" s="57" t="s">
        <v>72</v>
      </c>
      <c r="J81" s="57" t="s">
        <v>72</v>
      </c>
      <c r="K81" s="57" t="s">
        <v>72</v>
      </c>
      <c r="L81" s="57" t="s">
        <v>72</v>
      </c>
    </row>
    <row r="82" spans="1:12" ht="36">
      <c r="A82" s="61"/>
      <c r="B82" s="62"/>
      <c r="C82" s="62"/>
      <c r="D82" s="62"/>
      <c r="E82" s="61"/>
      <c r="F82" s="61"/>
      <c r="G82" s="57" t="s">
        <v>583</v>
      </c>
      <c r="H82" s="57" t="s">
        <v>584</v>
      </c>
      <c r="I82" s="57" t="s">
        <v>72</v>
      </c>
      <c r="J82" s="57" t="s">
        <v>72</v>
      </c>
      <c r="K82" s="57" t="s">
        <v>72</v>
      </c>
      <c r="L82" s="57" t="s">
        <v>72</v>
      </c>
    </row>
    <row r="83" spans="1:12" ht="36">
      <c r="A83" s="61"/>
      <c r="B83" s="62"/>
      <c r="C83" s="62"/>
      <c r="D83" s="62"/>
      <c r="E83" s="61"/>
      <c r="F83" s="61"/>
      <c r="G83" s="57" t="s">
        <v>585</v>
      </c>
      <c r="H83" s="57" t="s">
        <v>586</v>
      </c>
      <c r="I83" s="57" t="s">
        <v>72</v>
      </c>
      <c r="J83" s="57" t="s">
        <v>72</v>
      </c>
      <c r="K83" s="57" t="s">
        <v>72</v>
      </c>
      <c r="L83" s="57" t="s">
        <v>72</v>
      </c>
    </row>
    <row r="84" spans="1:12" ht="36">
      <c r="A84" s="61"/>
      <c r="B84" s="62"/>
      <c r="C84" s="62"/>
      <c r="D84" s="62"/>
      <c r="E84" s="61"/>
      <c r="F84" s="61"/>
      <c r="G84" s="57" t="s">
        <v>587</v>
      </c>
      <c r="H84" s="57" t="s">
        <v>588</v>
      </c>
      <c r="I84" s="57" t="s">
        <v>72</v>
      </c>
      <c r="J84" s="57" t="s">
        <v>72</v>
      </c>
      <c r="K84" s="57" t="s">
        <v>72</v>
      </c>
      <c r="L84" s="57" t="s">
        <v>72</v>
      </c>
    </row>
    <row r="85" spans="1:12" ht="24">
      <c r="A85" s="61"/>
      <c r="B85" s="62"/>
      <c r="C85" s="62"/>
      <c r="D85" s="62"/>
      <c r="E85" s="61"/>
      <c r="F85" s="61"/>
      <c r="G85" s="57" t="s">
        <v>589</v>
      </c>
      <c r="H85" s="57" t="s">
        <v>590</v>
      </c>
      <c r="I85" s="57" t="s">
        <v>72</v>
      </c>
      <c r="J85" s="57" t="s">
        <v>72</v>
      </c>
      <c r="K85" s="57" t="s">
        <v>72</v>
      </c>
      <c r="L85" s="57" t="s">
        <v>72</v>
      </c>
    </row>
    <row r="86" spans="1:12" ht="24">
      <c r="A86" s="61"/>
      <c r="B86" s="62"/>
      <c r="C86" s="62"/>
      <c r="D86" s="62"/>
      <c r="E86" s="61"/>
      <c r="F86" s="61"/>
      <c r="G86" s="57" t="s">
        <v>591</v>
      </c>
      <c r="H86" s="57" t="s">
        <v>592</v>
      </c>
      <c r="I86" s="57" t="s">
        <v>72</v>
      </c>
      <c r="J86" s="57" t="s">
        <v>72</v>
      </c>
      <c r="K86" s="57" t="s">
        <v>72</v>
      </c>
      <c r="L86" s="57" t="s">
        <v>72</v>
      </c>
    </row>
    <row r="87" spans="1:12" ht="48">
      <c r="A87" s="61"/>
      <c r="B87" s="62"/>
      <c r="C87" s="62"/>
      <c r="D87" s="62"/>
      <c r="E87" s="61"/>
      <c r="F87" s="61"/>
      <c r="G87" s="57" t="s">
        <v>593</v>
      </c>
      <c r="H87" s="57" t="s">
        <v>594</v>
      </c>
      <c r="I87" s="57" t="s">
        <v>72</v>
      </c>
      <c r="J87" s="57" t="s">
        <v>72</v>
      </c>
      <c r="K87" s="57" t="s">
        <v>72</v>
      </c>
      <c r="L87" s="57" t="s">
        <v>72</v>
      </c>
    </row>
    <row r="88" spans="1:12" ht="24">
      <c r="A88" s="63"/>
      <c r="B88" s="64"/>
      <c r="C88" s="64"/>
      <c r="D88" s="64"/>
      <c r="E88" s="63"/>
      <c r="F88" s="63"/>
      <c r="G88" s="57" t="s">
        <v>595</v>
      </c>
      <c r="H88" s="57" t="s">
        <v>596</v>
      </c>
      <c r="I88" s="57" t="s">
        <v>72</v>
      </c>
      <c r="J88" s="57" t="s">
        <v>72</v>
      </c>
      <c r="K88" s="57" t="s">
        <v>72</v>
      </c>
      <c r="L88" s="57" t="s">
        <v>72</v>
      </c>
    </row>
    <row r="89" spans="1:12" ht="60">
      <c r="A89" s="59" t="s">
        <v>356</v>
      </c>
      <c r="B89" s="60">
        <v>8</v>
      </c>
      <c r="C89" s="60">
        <v>8</v>
      </c>
      <c r="D89" s="60">
        <v>0</v>
      </c>
      <c r="E89" s="59" t="s">
        <v>597</v>
      </c>
      <c r="F89" s="59" t="s">
        <v>598</v>
      </c>
      <c r="G89" s="57" t="s">
        <v>599</v>
      </c>
      <c r="H89" s="57" t="s">
        <v>597</v>
      </c>
      <c r="I89" s="57" t="s">
        <v>600</v>
      </c>
      <c r="J89" s="57" t="s">
        <v>601</v>
      </c>
      <c r="K89" s="57" t="s">
        <v>602</v>
      </c>
      <c r="L89" s="57" t="s">
        <v>603</v>
      </c>
    </row>
    <row r="90" spans="1:12" ht="36">
      <c r="A90" s="61"/>
      <c r="B90" s="62"/>
      <c r="C90" s="62"/>
      <c r="D90" s="62"/>
      <c r="E90" s="61"/>
      <c r="F90" s="61"/>
      <c r="G90" s="57" t="s">
        <v>604</v>
      </c>
      <c r="H90" s="57" t="s">
        <v>605</v>
      </c>
      <c r="I90" s="57" t="s">
        <v>72</v>
      </c>
      <c r="J90" s="57" t="s">
        <v>72</v>
      </c>
      <c r="K90" s="57" t="s">
        <v>72</v>
      </c>
      <c r="L90" s="57" t="s">
        <v>72</v>
      </c>
    </row>
    <row r="91" spans="1:12" ht="24">
      <c r="A91" s="61"/>
      <c r="B91" s="62"/>
      <c r="C91" s="62"/>
      <c r="D91" s="62"/>
      <c r="E91" s="61"/>
      <c r="F91" s="61"/>
      <c r="G91" s="57" t="s">
        <v>606</v>
      </c>
      <c r="H91" s="57" t="s">
        <v>607</v>
      </c>
      <c r="I91" s="57" t="s">
        <v>72</v>
      </c>
      <c r="J91" s="57" t="s">
        <v>72</v>
      </c>
      <c r="K91" s="57" t="s">
        <v>72</v>
      </c>
      <c r="L91" s="57" t="s">
        <v>72</v>
      </c>
    </row>
    <row r="92" spans="1:12" ht="72">
      <c r="A92" s="63"/>
      <c r="B92" s="64"/>
      <c r="C92" s="64"/>
      <c r="D92" s="64"/>
      <c r="E92" s="63"/>
      <c r="F92" s="63"/>
      <c r="G92" s="57" t="s">
        <v>608</v>
      </c>
      <c r="H92" s="57" t="s">
        <v>598</v>
      </c>
      <c r="I92" s="57" t="s">
        <v>72</v>
      </c>
      <c r="J92" s="57" t="s">
        <v>72</v>
      </c>
      <c r="K92" s="57" t="s">
        <v>72</v>
      </c>
      <c r="L92" s="57" t="s">
        <v>72</v>
      </c>
    </row>
    <row r="93" spans="1:12" ht="24">
      <c r="A93" s="59" t="s">
        <v>358</v>
      </c>
      <c r="B93" s="60">
        <v>60</v>
      </c>
      <c r="C93" s="60">
        <v>60</v>
      </c>
      <c r="D93" s="60">
        <v>0</v>
      </c>
      <c r="E93" s="59" t="s">
        <v>609</v>
      </c>
      <c r="F93" s="59" t="s">
        <v>610</v>
      </c>
      <c r="G93" s="57" t="s">
        <v>611</v>
      </c>
      <c r="H93" s="57" t="s">
        <v>612</v>
      </c>
      <c r="I93" s="57" t="s">
        <v>72</v>
      </c>
      <c r="J93" s="57" t="s">
        <v>72</v>
      </c>
      <c r="K93" s="57" t="s">
        <v>613</v>
      </c>
      <c r="L93" s="57" t="s">
        <v>614</v>
      </c>
    </row>
    <row r="94" spans="1:12" ht="12">
      <c r="A94" s="61"/>
      <c r="B94" s="62"/>
      <c r="C94" s="62"/>
      <c r="D94" s="62"/>
      <c r="E94" s="61"/>
      <c r="F94" s="61"/>
      <c r="G94" s="57" t="s">
        <v>615</v>
      </c>
      <c r="H94" s="57" t="s">
        <v>616</v>
      </c>
      <c r="I94" s="57" t="s">
        <v>72</v>
      </c>
      <c r="J94" s="57" t="s">
        <v>72</v>
      </c>
      <c r="K94" s="57" t="s">
        <v>72</v>
      </c>
      <c r="L94" s="57" t="s">
        <v>72</v>
      </c>
    </row>
    <row r="95" spans="1:12" ht="24">
      <c r="A95" s="63"/>
      <c r="B95" s="64"/>
      <c r="C95" s="64"/>
      <c r="D95" s="64"/>
      <c r="E95" s="63"/>
      <c r="F95" s="63"/>
      <c r="G95" s="57" t="s">
        <v>617</v>
      </c>
      <c r="H95" s="57" t="s">
        <v>618</v>
      </c>
      <c r="I95" s="57" t="s">
        <v>72</v>
      </c>
      <c r="J95" s="57" t="s">
        <v>72</v>
      </c>
      <c r="K95" s="57" t="s">
        <v>72</v>
      </c>
      <c r="L95" s="57" t="s">
        <v>72</v>
      </c>
    </row>
  </sheetData>
  <sheetProtection/>
  <mergeCells count="60">
    <mergeCell ref="A2:L2"/>
    <mergeCell ref="B4:D4"/>
    <mergeCell ref="G4:L4"/>
    <mergeCell ref="G5:H5"/>
    <mergeCell ref="I5:J5"/>
    <mergeCell ref="K5:L5"/>
    <mergeCell ref="A4:A6"/>
    <mergeCell ref="A10:A22"/>
    <mergeCell ref="A23:A27"/>
    <mergeCell ref="A28:A31"/>
    <mergeCell ref="A32:A35"/>
    <mergeCell ref="A36:A58"/>
    <mergeCell ref="A59:A88"/>
    <mergeCell ref="A89:A92"/>
    <mergeCell ref="A93:A95"/>
    <mergeCell ref="B5:B6"/>
    <mergeCell ref="B10:B22"/>
    <mergeCell ref="B23:B27"/>
    <mergeCell ref="B28:B31"/>
    <mergeCell ref="B32:B35"/>
    <mergeCell ref="B36:B58"/>
    <mergeCell ref="B59:B88"/>
    <mergeCell ref="B89:B92"/>
    <mergeCell ref="B93:B95"/>
    <mergeCell ref="C5:C6"/>
    <mergeCell ref="C10:C22"/>
    <mergeCell ref="C23:C27"/>
    <mergeCell ref="C28:C31"/>
    <mergeCell ref="C32:C35"/>
    <mergeCell ref="C36:C58"/>
    <mergeCell ref="C59:C88"/>
    <mergeCell ref="C89:C92"/>
    <mergeCell ref="C93:C95"/>
    <mergeCell ref="D5:D6"/>
    <mergeCell ref="D10:D22"/>
    <mergeCell ref="D23:D27"/>
    <mergeCell ref="D28:D31"/>
    <mergeCell ref="D32:D35"/>
    <mergeCell ref="D36:D58"/>
    <mergeCell ref="D59:D88"/>
    <mergeCell ref="D89:D92"/>
    <mergeCell ref="D93:D95"/>
    <mergeCell ref="E4:E6"/>
    <mergeCell ref="E10:E22"/>
    <mergeCell ref="E23:E27"/>
    <mergeCell ref="E28:E31"/>
    <mergeCell ref="E32:E35"/>
    <mergeCell ref="E36:E58"/>
    <mergeCell ref="E59:E88"/>
    <mergeCell ref="E89:E92"/>
    <mergeCell ref="E93:E95"/>
    <mergeCell ref="F4:F6"/>
    <mergeCell ref="F10:F22"/>
    <mergeCell ref="F23:F27"/>
    <mergeCell ref="F28:F31"/>
    <mergeCell ref="F32:F35"/>
    <mergeCell ref="F36:F58"/>
    <mergeCell ref="F59:F88"/>
    <mergeCell ref="F89:F92"/>
    <mergeCell ref="F93:F95"/>
  </mergeCells>
  <printOptions/>
  <pageMargins left="0.7" right="0.7" top="0.75" bottom="0.75" header="0.3" footer="0.3"/>
  <pageSetup errors="blank" fitToHeight="1000" fitToWidth="1" horizontalDpi="600" verticalDpi="600" orientation="landscape" paperSize="9" scale="74"/>
</worksheet>
</file>

<file path=xl/worksheets/sheet15.xml><?xml version="1.0" encoding="utf-8"?>
<worksheet xmlns="http://schemas.openxmlformats.org/spreadsheetml/2006/main" xmlns:r="http://schemas.openxmlformats.org/officeDocument/2006/relationships">
  <sheetPr>
    <pageSetUpPr fitToPage="1"/>
  </sheetPr>
  <dimension ref="A1:H44"/>
  <sheetViews>
    <sheetView showGridLines="0" showZeros="0" tabSelected="1" workbookViewId="0" topLeftCell="A16">
      <selection activeCell="A1" sqref="A1:IV65536"/>
    </sheetView>
  </sheetViews>
  <sheetFormatPr defaultColWidth="12" defaultRowHeight="11.25"/>
  <cols>
    <col min="1" max="1" width="12" style="4" customWidth="1"/>
    <col min="2" max="3" width="16.33203125" style="4" customWidth="1"/>
    <col min="4" max="4" width="9.33203125" style="4" customWidth="1"/>
    <col min="5" max="5" width="53.5" style="4" customWidth="1"/>
    <col min="6" max="7" width="18" style="4" customWidth="1"/>
    <col min="8" max="8" width="56.5" style="4" customWidth="1"/>
    <col min="9" max="16384" width="12" style="4" customWidth="1"/>
  </cols>
  <sheetData>
    <row r="1" spans="1:8" s="1" customFormat="1" ht="16.5" customHeight="1">
      <c r="A1" s="5"/>
      <c r="B1" s="5"/>
      <c r="C1" s="5"/>
      <c r="D1" s="5"/>
      <c r="E1" s="4"/>
      <c r="F1" s="4"/>
      <c r="G1" s="4"/>
      <c r="H1" s="4"/>
    </row>
    <row r="2" spans="1:8" s="2" customFormat="1" ht="23.25" customHeight="1">
      <c r="A2" s="6" t="s">
        <v>619</v>
      </c>
      <c r="B2" s="6"/>
      <c r="C2" s="6"/>
      <c r="D2" s="6"/>
      <c r="E2" s="6"/>
      <c r="F2" s="6"/>
      <c r="G2" s="6"/>
      <c r="H2" s="6"/>
    </row>
    <row r="3" spans="1:8" s="2" customFormat="1" ht="18" customHeight="1">
      <c r="A3" s="7"/>
      <c r="B3" s="7"/>
      <c r="C3" s="7"/>
      <c r="D3" s="7"/>
      <c r="E3" s="7"/>
      <c r="F3" s="7"/>
      <c r="G3" s="7"/>
      <c r="H3" s="7"/>
    </row>
    <row r="4" spans="5:8" s="1" customFormat="1" ht="17.25" customHeight="1">
      <c r="E4" s="4"/>
      <c r="F4" s="4"/>
      <c r="G4" s="4"/>
      <c r="H4" s="4"/>
    </row>
    <row r="5" spans="1:8" s="2" customFormat="1" ht="27" customHeight="1">
      <c r="A5" s="8" t="s">
        <v>620</v>
      </c>
      <c r="B5" s="9"/>
      <c r="C5" s="10"/>
      <c r="D5" s="11" t="s">
        <v>5</v>
      </c>
      <c r="E5" s="12"/>
      <c r="F5" s="12"/>
      <c r="G5" s="12"/>
      <c r="H5" s="13"/>
    </row>
    <row r="6" spans="1:8" s="2" customFormat="1" ht="27" customHeight="1">
      <c r="A6" s="14" t="s">
        <v>621</v>
      </c>
      <c r="B6" s="15" t="s">
        <v>622</v>
      </c>
      <c r="C6" s="16"/>
      <c r="D6" s="15" t="s">
        <v>623</v>
      </c>
      <c r="E6" s="16"/>
      <c r="F6" s="8" t="s">
        <v>624</v>
      </c>
      <c r="G6" s="9"/>
      <c r="H6" s="10"/>
    </row>
    <row r="7" spans="1:8" s="2" customFormat="1" ht="27" customHeight="1">
      <c r="A7" s="14"/>
      <c r="B7" s="17"/>
      <c r="C7" s="18"/>
      <c r="D7" s="17"/>
      <c r="E7" s="18"/>
      <c r="F7" s="14" t="s">
        <v>625</v>
      </c>
      <c r="G7" s="14" t="s">
        <v>382</v>
      </c>
      <c r="H7" s="14" t="s">
        <v>383</v>
      </c>
    </row>
    <row r="8" spans="1:8" s="2" customFormat="1" ht="27" customHeight="1">
      <c r="A8" s="14"/>
      <c r="B8" s="19" t="s">
        <v>626</v>
      </c>
      <c r="C8" s="20"/>
      <c r="D8" s="21" t="s">
        <v>627</v>
      </c>
      <c r="E8" s="22"/>
      <c r="F8" s="23">
        <f aca="true" t="shared" si="0" ref="F8:F12">SUM(G8:H8)</f>
        <v>262000</v>
      </c>
      <c r="G8" s="23">
        <v>262000</v>
      </c>
      <c r="H8" s="23">
        <v>0</v>
      </c>
    </row>
    <row r="9" spans="1:8" s="2" customFormat="1" ht="27" customHeight="1">
      <c r="A9" s="14"/>
      <c r="B9" s="19" t="s">
        <v>628</v>
      </c>
      <c r="C9" s="20"/>
      <c r="D9" s="21" t="s">
        <v>598</v>
      </c>
      <c r="E9" s="22"/>
      <c r="F9" s="23">
        <f t="shared" si="0"/>
        <v>80000</v>
      </c>
      <c r="G9" s="23">
        <v>80000</v>
      </c>
      <c r="H9" s="23">
        <v>0</v>
      </c>
    </row>
    <row r="10" spans="1:8" s="2" customFormat="1" ht="27" customHeight="1">
      <c r="A10" s="14"/>
      <c r="B10" s="11" t="s">
        <v>629</v>
      </c>
      <c r="C10" s="13"/>
      <c r="D10" s="21" t="s">
        <v>630</v>
      </c>
      <c r="E10" s="22"/>
      <c r="F10" s="23">
        <v>500000</v>
      </c>
      <c r="G10" s="23">
        <v>500000</v>
      </c>
      <c r="H10" s="23">
        <v>0</v>
      </c>
    </row>
    <row r="11" spans="1:8" s="2" customFormat="1" ht="27" customHeight="1">
      <c r="A11" s="14"/>
      <c r="B11" s="19" t="s">
        <v>631</v>
      </c>
      <c r="C11" s="20"/>
      <c r="D11" s="21" t="s">
        <v>391</v>
      </c>
      <c r="E11" s="22"/>
      <c r="F11" s="23">
        <f t="shared" si="0"/>
        <v>760000</v>
      </c>
      <c r="G11" s="23">
        <v>760000</v>
      </c>
      <c r="H11" s="23">
        <v>0</v>
      </c>
    </row>
    <row r="12" spans="1:8" s="2" customFormat="1" ht="27" customHeight="1">
      <c r="A12" s="14"/>
      <c r="B12" s="19" t="s">
        <v>632</v>
      </c>
      <c r="C12" s="20"/>
      <c r="D12" s="24" t="s">
        <v>633</v>
      </c>
      <c r="E12" s="25"/>
      <c r="F12" s="26">
        <f t="shared" si="0"/>
        <v>500000</v>
      </c>
      <c r="G12" s="26">
        <v>500000</v>
      </c>
      <c r="H12" s="26">
        <v>0</v>
      </c>
    </row>
    <row r="13" spans="1:8" s="2" customFormat="1" ht="27" customHeight="1">
      <c r="A13" s="8"/>
      <c r="B13" s="27" t="s">
        <v>634</v>
      </c>
      <c r="C13" s="27"/>
      <c r="D13" s="28" t="s">
        <v>610</v>
      </c>
      <c r="E13" s="28"/>
      <c r="F13" s="27">
        <v>600000</v>
      </c>
      <c r="G13" s="27">
        <v>600000</v>
      </c>
      <c r="H13" s="27">
        <v>0</v>
      </c>
    </row>
    <row r="14" spans="1:8" s="2" customFormat="1" ht="27" customHeight="1">
      <c r="A14" s="8"/>
      <c r="B14" s="27" t="s">
        <v>263</v>
      </c>
      <c r="C14" s="27"/>
      <c r="D14" s="28" t="s">
        <v>635</v>
      </c>
      <c r="E14" s="28"/>
      <c r="F14" s="27">
        <f aca="true" t="shared" si="1" ref="F14:F17">SUM(G14:H14)</f>
        <v>88800</v>
      </c>
      <c r="G14" s="27">
        <v>88800</v>
      </c>
      <c r="H14" s="27">
        <v>0</v>
      </c>
    </row>
    <row r="15" spans="1:8" s="2" customFormat="1" ht="27" customHeight="1">
      <c r="A15" s="8"/>
      <c r="B15" s="27" t="s">
        <v>636</v>
      </c>
      <c r="C15" s="27"/>
      <c r="D15" s="27" t="s">
        <v>637</v>
      </c>
      <c r="E15" s="27"/>
      <c r="F15" s="27">
        <f t="shared" si="1"/>
        <v>80000</v>
      </c>
      <c r="G15" s="27">
        <v>80000</v>
      </c>
      <c r="H15" s="27">
        <v>0</v>
      </c>
    </row>
    <row r="16" spans="1:8" s="2" customFormat="1" ht="27" customHeight="1">
      <c r="A16" s="8"/>
      <c r="B16" s="29" t="s">
        <v>72</v>
      </c>
      <c r="C16" s="30"/>
      <c r="D16" s="29" t="s">
        <v>72</v>
      </c>
      <c r="E16" s="30"/>
      <c r="F16" s="27">
        <f t="shared" si="1"/>
        <v>0</v>
      </c>
      <c r="G16" s="27" t="s">
        <v>72</v>
      </c>
      <c r="H16" s="27" t="s">
        <v>72</v>
      </c>
    </row>
    <row r="17" spans="1:8" s="2" customFormat="1" ht="27" customHeight="1">
      <c r="A17" s="8"/>
      <c r="B17" s="29" t="s">
        <v>72</v>
      </c>
      <c r="C17" s="30"/>
      <c r="D17" s="29" t="s">
        <v>72</v>
      </c>
      <c r="E17" s="30"/>
      <c r="F17" s="27">
        <f t="shared" si="1"/>
        <v>0</v>
      </c>
      <c r="G17" s="27" t="s">
        <v>72</v>
      </c>
      <c r="H17" s="27" t="s">
        <v>72</v>
      </c>
    </row>
    <row r="18" spans="1:8" s="2" customFormat="1" ht="27" customHeight="1">
      <c r="A18" s="14"/>
      <c r="B18" s="17" t="s">
        <v>638</v>
      </c>
      <c r="C18" s="31"/>
      <c r="D18" s="31"/>
      <c r="E18" s="18"/>
      <c r="F18" s="32">
        <f aca="true" t="shared" si="2" ref="F18:H18">SUM(F8:F17)</f>
        <v>2870800</v>
      </c>
      <c r="G18" s="32">
        <f t="shared" si="2"/>
        <v>2870800</v>
      </c>
      <c r="H18" s="32">
        <f t="shared" si="2"/>
        <v>0</v>
      </c>
    </row>
    <row r="19" spans="1:8" s="2" customFormat="1" ht="86.25" customHeight="1">
      <c r="A19" s="33" t="s">
        <v>639</v>
      </c>
      <c r="B19" s="21" t="s">
        <v>640</v>
      </c>
      <c r="C19" s="34"/>
      <c r="D19" s="34"/>
      <c r="E19" s="34"/>
      <c r="F19" s="34"/>
      <c r="G19" s="34"/>
      <c r="H19" s="22"/>
    </row>
    <row r="20" spans="1:8" s="3" customFormat="1" ht="27" customHeight="1">
      <c r="A20" s="35" t="s">
        <v>641</v>
      </c>
      <c r="B20" s="36" t="s">
        <v>642</v>
      </c>
      <c r="C20" s="36" t="s">
        <v>643</v>
      </c>
      <c r="D20" s="36" t="s">
        <v>644</v>
      </c>
      <c r="E20" s="36" t="s">
        <v>387</v>
      </c>
      <c r="F20" s="36"/>
      <c r="G20" s="36" t="s">
        <v>388</v>
      </c>
      <c r="H20" s="36"/>
    </row>
    <row r="21" spans="1:8" s="3" customFormat="1" ht="27" customHeight="1">
      <c r="A21" s="35"/>
      <c r="B21" s="37" t="s">
        <v>645</v>
      </c>
      <c r="C21" s="38" t="s">
        <v>646</v>
      </c>
      <c r="D21" s="36">
        <v>1</v>
      </c>
      <c r="E21" s="39" t="s">
        <v>629</v>
      </c>
      <c r="F21" s="39"/>
      <c r="G21" s="40" t="s">
        <v>647</v>
      </c>
      <c r="H21" s="40"/>
    </row>
    <row r="22" spans="1:8" s="3" customFormat="1" ht="27" customHeight="1">
      <c r="A22" s="35"/>
      <c r="B22" s="41"/>
      <c r="C22" s="42"/>
      <c r="D22" s="36">
        <v>2</v>
      </c>
      <c r="E22" s="39" t="s">
        <v>631</v>
      </c>
      <c r="F22" s="39"/>
      <c r="G22" s="40" t="s">
        <v>648</v>
      </c>
      <c r="H22" s="40"/>
    </row>
    <row r="23" spans="1:8" s="3" customFormat="1" ht="27" customHeight="1">
      <c r="A23" s="35"/>
      <c r="B23" s="41"/>
      <c r="C23" s="42"/>
      <c r="D23" s="36">
        <v>3</v>
      </c>
      <c r="E23" s="39" t="s">
        <v>649</v>
      </c>
      <c r="F23" s="39"/>
      <c r="G23" s="40" t="s">
        <v>650</v>
      </c>
      <c r="H23" s="40"/>
    </row>
    <row r="24" spans="1:8" s="3" customFormat="1" ht="27" customHeight="1">
      <c r="A24" s="35"/>
      <c r="B24" s="41"/>
      <c r="C24" s="42"/>
      <c r="D24" s="36">
        <v>4</v>
      </c>
      <c r="E24" s="39" t="s">
        <v>626</v>
      </c>
      <c r="F24" s="39"/>
      <c r="G24" s="40" t="s">
        <v>651</v>
      </c>
      <c r="H24" s="40"/>
    </row>
    <row r="25" spans="1:8" s="3" customFormat="1" ht="27" customHeight="1">
      <c r="A25" s="35"/>
      <c r="B25" s="41"/>
      <c r="C25" s="42"/>
      <c r="D25" s="36">
        <v>5</v>
      </c>
      <c r="E25" s="39" t="s">
        <v>652</v>
      </c>
      <c r="F25" s="39"/>
      <c r="G25" s="40" t="s">
        <v>653</v>
      </c>
      <c r="H25" s="40"/>
    </row>
    <row r="26" spans="1:8" s="3" customFormat="1" ht="27" customHeight="1">
      <c r="A26" s="35"/>
      <c r="B26" s="41"/>
      <c r="C26" s="42"/>
      <c r="D26" s="36">
        <v>6</v>
      </c>
      <c r="E26" s="39" t="s">
        <v>634</v>
      </c>
      <c r="F26" s="39"/>
      <c r="G26" s="40" t="s">
        <v>654</v>
      </c>
      <c r="H26" s="40"/>
    </row>
    <row r="27" spans="1:8" s="3" customFormat="1" ht="27" customHeight="1">
      <c r="A27" s="35"/>
      <c r="B27" s="41"/>
      <c r="C27" s="42"/>
      <c r="D27" s="36">
        <v>7</v>
      </c>
      <c r="E27" s="39" t="s">
        <v>632</v>
      </c>
      <c r="F27" s="39"/>
      <c r="G27" s="40" t="s">
        <v>655</v>
      </c>
      <c r="H27" s="40"/>
    </row>
    <row r="28" spans="1:8" s="3" customFormat="1" ht="27" customHeight="1">
      <c r="A28" s="35"/>
      <c r="B28" s="41"/>
      <c r="C28" s="42"/>
      <c r="D28" s="36">
        <v>8</v>
      </c>
      <c r="E28" s="39" t="s">
        <v>636</v>
      </c>
      <c r="F28" s="39"/>
      <c r="G28" s="40" t="s">
        <v>447</v>
      </c>
      <c r="H28" s="40"/>
    </row>
    <row r="29" spans="1:8" s="3" customFormat="1" ht="27" customHeight="1">
      <c r="A29" s="35"/>
      <c r="B29" s="41"/>
      <c r="C29" s="43" t="s">
        <v>656</v>
      </c>
      <c r="D29" s="36">
        <v>9</v>
      </c>
      <c r="E29" s="39" t="s">
        <v>652</v>
      </c>
      <c r="F29" s="39"/>
      <c r="G29" s="40" t="s">
        <v>657</v>
      </c>
      <c r="H29" s="40"/>
    </row>
    <row r="30" spans="1:8" s="3" customFormat="1" ht="27" customHeight="1">
      <c r="A30" s="35"/>
      <c r="B30" s="41"/>
      <c r="C30" s="43"/>
      <c r="D30" s="36">
        <v>10</v>
      </c>
      <c r="E30" s="39" t="s">
        <v>658</v>
      </c>
      <c r="F30" s="39"/>
      <c r="G30" s="40" t="s">
        <v>659</v>
      </c>
      <c r="H30" s="40"/>
    </row>
    <row r="31" spans="1:8" s="3" customFormat="1" ht="27" customHeight="1">
      <c r="A31" s="35"/>
      <c r="B31" s="41"/>
      <c r="C31" s="43"/>
      <c r="D31" s="36">
        <v>11</v>
      </c>
      <c r="E31" s="39" t="s">
        <v>660</v>
      </c>
      <c r="F31" s="39"/>
      <c r="G31" s="40" t="s">
        <v>661</v>
      </c>
      <c r="H31" s="40"/>
    </row>
    <row r="32" spans="1:8" s="3" customFormat="1" ht="27" customHeight="1">
      <c r="A32" s="35"/>
      <c r="B32" s="41"/>
      <c r="C32" s="43"/>
      <c r="D32" s="36">
        <v>12</v>
      </c>
      <c r="E32" s="39" t="s">
        <v>632</v>
      </c>
      <c r="F32" s="39"/>
      <c r="G32" s="40" t="s">
        <v>662</v>
      </c>
      <c r="H32" s="40"/>
    </row>
    <row r="33" spans="1:8" s="3" customFormat="1" ht="27" customHeight="1">
      <c r="A33" s="35"/>
      <c r="B33" s="41"/>
      <c r="C33" s="43"/>
      <c r="D33" s="36">
        <v>13</v>
      </c>
      <c r="E33" s="39" t="s">
        <v>663</v>
      </c>
      <c r="F33" s="39"/>
      <c r="G33" s="40" t="s">
        <v>664</v>
      </c>
      <c r="H33" s="40"/>
    </row>
    <row r="34" spans="1:8" s="3" customFormat="1" ht="27" customHeight="1">
      <c r="A34" s="35"/>
      <c r="B34" s="41"/>
      <c r="C34" s="43" t="s">
        <v>665</v>
      </c>
      <c r="D34" s="36">
        <v>14</v>
      </c>
      <c r="E34" s="39" t="s">
        <v>666</v>
      </c>
      <c r="F34" s="39"/>
      <c r="G34" s="40" t="s">
        <v>432</v>
      </c>
      <c r="H34" s="40"/>
    </row>
    <row r="35" spans="1:8" s="3" customFormat="1" ht="27" customHeight="1">
      <c r="A35" s="35"/>
      <c r="B35" s="41"/>
      <c r="C35" s="44" t="s">
        <v>667</v>
      </c>
      <c r="D35" s="36">
        <v>19</v>
      </c>
      <c r="E35" s="39" t="s">
        <v>636</v>
      </c>
      <c r="F35" s="39"/>
      <c r="G35" s="40" t="s">
        <v>668</v>
      </c>
      <c r="H35" s="40"/>
    </row>
    <row r="36" spans="1:8" s="3" customFormat="1" ht="27" customHeight="1">
      <c r="A36" s="35"/>
      <c r="B36" s="41"/>
      <c r="C36" s="45"/>
      <c r="D36" s="36">
        <v>20</v>
      </c>
      <c r="E36" s="39" t="s">
        <v>649</v>
      </c>
      <c r="F36" s="39"/>
      <c r="G36" s="46" t="s">
        <v>669</v>
      </c>
      <c r="H36" s="47"/>
    </row>
    <row r="37" spans="1:8" s="3" customFormat="1" ht="27" customHeight="1">
      <c r="A37" s="35"/>
      <c r="B37" s="41"/>
      <c r="C37" s="45"/>
      <c r="D37" s="36">
        <v>21</v>
      </c>
      <c r="E37" s="39" t="s">
        <v>634</v>
      </c>
      <c r="F37" s="39"/>
      <c r="G37" s="46" t="s">
        <v>670</v>
      </c>
      <c r="H37" s="47"/>
    </row>
    <row r="38" spans="1:8" s="3" customFormat="1" ht="27" customHeight="1">
      <c r="A38" s="35"/>
      <c r="B38" s="41"/>
      <c r="C38" s="45"/>
      <c r="D38" s="36">
        <v>22</v>
      </c>
      <c r="E38" s="39" t="s">
        <v>628</v>
      </c>
      <c r="F38" s="39"/>
      <c r="G38" s="40" t="s">
        <v>668</v>
      </c>
      <c r="H38" s="40"/>
    </row>
    <row r="39" spans="1:8" s="3" customFormat="1" ht="27" customHeight="1">
      <c r="A39" s="35"/>
      <c r="B39" s="41"/>
      <c r="C39" s="45"/>
      <c r="D39" s="36">
        <v>23</v>
      </c>
      <c r="E39" s="39" t="s">
        <v>631</v>
      </c>
      <c r="F39" s="39"/>
      <c r="G39" s="40" t="s">
        <v>671</v>
      </c>
      <c r="H39" s="40"/>
    </row>
    <row r="40" spans="1:8" s="3" customFormat="1" ht="27" customHeight="1">
      <c r="A40" s="35"/>
      <c r="B40" s="41"/>
      <c r="C40" s="45"/>
      <c r="D40" s="36">
        <v>24</v>
      </c>
      <c r="E40" s="48" t="s">
        <v>632</v>
      </c>
      <c r="F40" s="49"/>
      <c r="G40" s="48" t="s">
        <v>672</v>
      </c>
      <c r="H40" s="49"/>
    </row>
    <row r="41" spans="1:8" s="3" customFormat="1" ht="27" customHeight="1">
      <c r="A41" s="35"/>
      <c r="B41" s="41"/>
      <c r="C41" s="45"/>
      <c r="D41" s="36">
        <v>25</v>
      </c>
      <c r="E41" s="39" t="s">
        <v>626</v>
      </c>
      <c r="F41" s="39"/>
      <c r="G41" s="40" t="s">
        <v>673</v>
      </c>
      <c r="H41" s="40"/>
    </row>
    <row r="42" spans="1:8" s="3" customFormat="1" ht="27" customHeight="1">
      <c r="A42" s="35"/>
      <c r="B42" s="50"/>
      <c r="C42" s="51"/>
      <c r="D42" s="36">
        <v>26</v>
      </c>
      <c r="E42" s="48" t="s">
        <v>629</v>
      </c>
      <c r="F42" s="49"/>
      <c r="G42" s="48" t="s">
        <v>672</v>
      </c>
      <c r="H42" s="49"/>
    </row>
    <row r="43" spans="1:8" s="3" customFormat="1" ht="27" customHeight="1">
      <c r="A43" s="35"/>
      <c r="B43" s="36"/>
      <c r="C43" s="43" t="s">
        <v>674</v>
      </c>
      <c r="D43" s="36">
        <v>6</v>
      </c>
      <c r="E43" s="39" t="s">
        <v>675</v>
      </c>
      <c r="F43" s="39"/>
      <c r="G43" s="40" t="s">
        <v>676</v>
      </c>
      <c r="H43" s="40"/>
    </row>
    <row r="44" spans="1:8" s="3" customFormat="1" ht="27" customHeight="1">
      <c r="A44" s="35"/>
      <c r="B44" s="36"/>
      <c r="C44" s="43" t="s">
        <v>386</v>
      </c>
      <c r="D44" s="36">
        <v>21</v>
      </c>
      <c r="E44" s="39" t="s">
        <v>677</v>
      </c>
      <c r="F44" s="39"/>
      <c r="G44" s="46" t="s">
        <v>678</v>
      </c>
      <c r="H44" s="47"/>
    </row>
  </sheetData>
  <sheetProtection/>
  <mergeCells count="86">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A6:A18"/>
    <mergeCell ref="A20:A44"/>
    <mergeCell ref="B21:B42"/>
    <mergeCell ref="B43:B44"/>
    <mergeCell ref="C21:C28"/>
    <mergeCell ref="C29:C33"/>
    <mergeCell ref="C35:C42"/>
    <mergeCell ref="B6:C7"/>
    <mergeCell ref="D6:E7"/>
  </mergeCells>
  <printOptions/>
  <pageMargins left="0.7" right="0.7" top="0.75" bottom="0.75" header="0.3" footer="0.3"/>
  <pageSetup errors="blank" fitToHeight="0"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dimension ref="A1:D42"/>
  <sheetViews>
    <sheetView showGridLines="0" showZeros="0" workbookViewId="0" topLeftCell="A1">
      <selection activeCell="D25" sqref="D25"/>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80"/>
      <c r="B1" s="180"/>
      <c r="C1" s="180"/>
      <c r="D1" s="92" t="s">
        <v>3</v>
      </c>
    </row>
    <row r="2" spans="1:4" ht="20.25" customHeight="1">
      <c r="A2" s="68" t="s">
        <v>4</v>
      </c>
      <c r="B2" s="68"/>
      <c r="C2" s="68"/>
      <c r="D2" s="68"/>
    </row>
    <row r="3" spans="1:4" ht="20.25" customHeight="1">
      <c r="A3" s="181" t="s">
        <v>5</v>
      </c>
      <c r="B3" s="182"/>
      <c r="C3" s="90"/>
      <c r="D3" s="92" t="s">
        <v>6</v>
      </c>
    </row>
    <row r="4" spans="1:4" ht="20.25" customHeight="1">
      <c r="A4" s="183" t="s">
        <v>7</v>
      </c>
      <c r="B4" s="184"/>
      <c r="C4" s="183" t="s">
        <v>8</v>
      </c>
      <c r="D4" s="184"/>
    </row>
    <row r="5" spans="1:4" ht="20.25" customHeight="1">
      <c r="A5" s="186" t="s">
        <v>9</v>
      </c>
      <c r="B5" s="238" t="s">
        <v>10</v>
      </c>
      <c r="C5" s="186" t="s">
        <v>9</v>
      </c>
      <c r="D5" s="239" t="s">
        <v>10</v>
      </c>
    </row>
    <row r="6" spans="1:4" ht="20.25" customHeight="1">
      <c r="A6" s="190" t="s">
        <v>11</v>
      </c>
      <c r="B6" s="193">
        <v>1716.612003</v>
      </c>
      <c r="C6" s="240" t="s">
        <v>12</v>
      </c>
      <c r="D6" s="193">
        <v>0</v>
      </c>
    </row>
    <row r="7" spans="1:4" ht="20.25" customHeight="1">
      <c r="A7" s="190" t="s">
        <v>13</v>
      </c>
      <c r="B7" s="193">
        <v>0</v>
      </c>
      <c r="C7" s="240" t="s">
        <v>14</v>
      </c>
      <c r="D7" s="193">
        <v>0</v>
      </c>
    </row>
    <row r="8" spans="1:4" ht="20.25" customHeight="1">
      <c r="A8" s="190" t="s">
        <v>15</v>
      </c>
      <c r="B8" s="193"/>
      <c r="C8" s="240" t="s">
        <v>16</v>
      </c>
      <c r="D8" s="193">
        <v>0</v>
      </c>
    </row>
    <row r="9" spans="1:4" ht="20.25" customHeight="1">
      <c r="A9" s="190" t="s">
        <v>17</v>
      </c>
      <c r="B9" s="193">
        <v>0</v>
      </c>
      <c r="C9" s="240" t="s">
        <v>18</v>
      </c>
      <c r="D9" s="193">
        <v>1478.717453</v>
      </c>
    </row>
    <row r="10" spans="1:4" ht="20.25" customHeight="1">
      <c r="A10" s="190" t="s">
        <v>19</v>
      </c>
      <c r="B10" s="193">
        <v>0</v>
      </c>
      <c r="C10" s="240" t="s">
        <v>20</v>
      </c>
      <c r="D10" s="193">
        <v>0</v>
      </c>
    </row>
    <row r="11" spans="1:4" ht="20.25" customHeight="1">
      <c r="A11" s="190" t="s">
        <v>21</v>
      </c>
      <c r="B11" s="193">
        <v>0</v>
      </c>
      <c r="C11" s="240" t="s">
        <v>22</v>
      </c>
      <c r="D11" s="193">
        <v>0</v>
      </c>
    </row>
    <row r="12" spans="1:4" ht="20.25" customHeight="1">
      <c r="A12" s="190"/>
      <c r="B12" s="193"/>
      <c r="C12" s="240" t="s">
        <v>23</v>
      </c>
      <c r="D12" s="193">
        <v>0</v>
      </c>
    </row>
    <row r="13" spans="1:4" ht="20.25" customHeight="1">
      <c r="A13" s="197"/>
      <c r="B13" s="193"/>
      <c r="C13" s="240" t="s">
        <v>24</v>
      </c>
      <c r="D13" s="193">
        <v>168.323568</v>
      </c>
    </row>
    <row r="14" spans="1:4" ht="20.25" customHeight="1">
      <c r="A14" s="197"/>
      <c r="B14" s="193"/>
      <c r="C14" s="240" t="s">
        <v>25</v>
      </c>
      <c r="D14" s="193">
        <v>0</v>
      </c>
    </row>
    <row r="15" spans="1:4" ht="20.25" customHeight="1">
      <c r="A15" s="197"/>
      <c r="B15" s="193"/>
      <c r="C15" s="240" t="s">
        <v>26</v>
      </c>
      <c r="D15" s="193">
        <v>59.386987</v>
      </c>
    </row>
    <row r="16" spans="1:4" ht="20.25" customHeight="1">
      <c r="A16" s="197"/>
      <c r="B16" s="193"/>
      <c r="C16" s="240" t="s">
        <v>27</v>
      </c>
      <c r="D16" s="193">
        <v>0</v>
      </c>
    </row>
    <row r="17" spans="1:4" ht="20.25" customHeight="1">
      <c r="A17" s="197"/>
      <c r="B17" s="193"/>
      <c r="C17" s="240" t="s">
        <v>28</v>
      </c>
      <c r="D17" s="193">
        <v>0</v>
      </c>
    </row>
    <row r="18" spans="1:4" ht="20.25" customHeight="1">
      <c r="A18" s="197"/>
      <c r="B18" s="193"/>
      <c r="C18" s="240" t="s">
        <v>29</v>
      </c>
      <c r="D18" s="193">
        <v>0</v>
      </c>
    </row>
    <row r="19" spans="1:4" ht="20.25" customHeight="1">
      <c r="A19" s="197"/>
      <c r="B19" s="193"/>
      <c r="C19" s="240" t="s">
        <v>30</v>
      </c>
      <c r="D19" s="193">
        <v>0</v>
      </c>
    </row>
    <row r="20" spans="1:4" ht="20.25" customHeight="1">
      <c r="A20" s="197"/>
      <c r="B20" s="193"/>
      <c r="C20" s="240" t="s">
        <v>31</v>
      </c>
      <c r="D20" s="193">
        <v>0</v>
      </c>
    </row>
    <row r="21" spans="1:4" ht="20.25" customHeight="1">
      <c r="A21" s="197"/>
      <c r="B21" s="193"/>
      <c r="C21" s="240" t="s">
        <v>32</v>
      </c>
      <c r="D21" s="193">
        <v>0</v>
      </c>
    </row>
    <row r="22" spans="1:4" ht="20.25" customHeight="1">
      <c r="A22" s="197"/>
      <c r="B22" s="193"/>
      <c r="C22" s="240" t="s">
        <v>33</v>
      </c>
      <c r="D22" s="193">
        <v>0</v>
      </c>
    </row>
    <row r="23" spans="1:4" ht="20.25" customHeight="1">
      <c r="A23" s="197"/>
      <c r="B23" s="193"/>
      <c r="C23" s="240" t="s">
        <v>34</v>
      </c>
      <c r="D23" s="193">
        <v>0</v>
      </c>
    </row>
    <row r="24" spans="1:4" ht="20.25" customHeight="1">
      <c r="A24" s="197"/>
      <c r="B24" s="193"/>
      <c r="C24" s="240" t="s">
        <v>35</v>
      </c>
      <c r="D24" s="193">
        <v>0</v>
      </c>
    </row>
    <row r="25" spans="1:4" ht="20.25" customHeight="1">
      <c r="A25" s="197"/>
      <c r="B25" s="193"/>
      <c r="C25" s="240" t="s">
        <v>36</v>
      </c>
      <c r="D25" s="193">
        <v>135.602842</v>
      </c>
    </row>
    <row r="26" spans="1:4" ht="20.25" customHeight="1">
      <c r="A26" s="190"/>
      <c r="B26" s="193"/>
      <c r="C26" s="240" t="s">
        <v>37</v>
      </c>
      <c r="D26" s="193">
        <v>0</v>
      </c>
    </row>
    <row r="27" spans="1:4" ht="20.25" customHeight="1">
      <c r="A27" s="190"/>
      <c r="B27" s="193"/>
      <c r="C27" s="240" t="s">
        <v>38</v>
      </c>
      <c r="D27" s="193">
        <v>0</v>
      </c>
    </row>
    <row r="28" spans="1:4" ht="20.25" customHeight="1">
      <c r="A28" s="190"/>
      <c r="B28" s="193"/>
      <c r="C28" s="240" t="s">
        <v>39</v>
      </c>
      <c r="D28" s="193">
        <v>0.6</v>
      </c>
    </row>
    <row r="29" spans="1:4" ht="20.25" customHeight="1">
      <c r="A29" s="190"/>
      <c r="B29" s="193"/>
      <c r="C29" s="240" t="s">
        <v>40</v>
      </c>
      <c r="D29" s="193">
        <v>0</v>
      </c>
    </row>
    <row r="30" spans="1:4" ht="20.25" customHeight="1">
      <c r="A30" s="190"/>
      <c r="B30" s="193"/>
      <c r="C30" s="240" t="s">
        <v>41</v>
      </c>
      <c r="D30" s="193">
        <v>0</v>
      </c>
    </row>
    <row r="31" spans="1:4" ht="20.25" customHeight="1">
      <c r="A31" s="190"/>
      <c r="B31" s="193"/>
      <c r="C31" s="240" t="s">
        <v>42</v>
      </c>
      <c r="D31" s="193">
        <v>0</v>
      </c>
    </row>
    <row r="32" spans="1:4" ht="20.25" customHeight="1">
      <c r="A32" s="190"/>
      <c r="B32" s="193"/>
      <c r="C32" s="240" t="s">
        <v>43</v>
      </c>
      <c r="D32" s="193">
        <v>0</v>
      </c>
    </row>
    <row r="33" spans="1:4" ht="20.25" customHeight="1">
      <c r="A33" s="190"/>
      <c r="B33" s="193"/>
      <c r="C33" s="240" t="s">
        <v>44</v>
      </c>
      <c r="D33" s="193">
        <v>0</v>
      </c>
    </row>
    <row r="34" spans="1:4" ht="20.25" customHeight="1">
      <c r="A34" s="190"/>
      <c r="B34" s="193"/>
      <c r="C34" s="240" t="s">
        <v>45</v>
      </c>
      <c r="D34" s="193">
        <v>0</v>
      </c>
    </row>
    <row r="35" spans="1:4" ht="20.25" customHeight="1">
      <c r="A35" s="190"/>
      <c r="B35" s="193"/>
      <c r="C35" s="240"/>
      <c r="D35" s="195"/>
    </row>
    <row r="36" spans="1:4" ht="20.25" customHeight="1">
      <c r="A36" s="199" t="s">
        <v>46</v>
      </c>
      <c r="B36" s="195">
        <f>SUM(B6:B34)</f>
        <v>1716.612003</v>
      </c>
      <c r="C36" s="241" t="s">
        <v>47</v>
      </c>
      <c r="D36" s="195">
        <f>SUM(D6:D34)</f>
        <v>1842.63085</v>
      </c>
    </row>
    <row r="37" spans="1:4" ht="20.25" customHeight="1">
      <c r="A37" s="190" t="s">
        <v>48</v>
      </c>
      <c r="B37" s="193"/>
      <c r="C37" s="240" t="s">
        <v>49</v>
      </c>
      <c r="D37" s="193"/>
    </row>
    <row r="38" spans="1:4" ht="20.25" customHeight="1">
      <c r="A38" s="190" t="s">
        <v>50</v>
      </c>
      <c r="B38" s="193">
        <v>126.018847</v>
      </c>
      <c r="C38" s="240" t="s">
        <v>51</v>
      </c>
      <c r="D38" s="193"/>
    </row>
    <row r="39" spans="1:4" ht="20.25" customHeight="1">
      <c r="A39" s="190"/>
      <c r="B39" s="193"/>
      <c r="C39" s="240" t="s">
        <v>52</v>
      </c>
      <c r="D39" s="193"/>
    </row>
    <row r="40" spans="1:4" ht="20.25" customHeight="1">
      <c r="A40" s="190"/>
      <c r="B40" s="242"/>
      <c r="C40" s="240"/>
      <c r="D40" s="195"/>
    </row>
    <row r="41" spans="1:4" ht="20.25" customHeight="1">
      <c r="A41" s="199" t="s">
        <v>53</v>
      </c>
      <c r="B41" s="242">
        <f>SUM(B36:B38)</f>
        <v>1842.63085</v>
      </c>
      <c r="C41" s="241" t="s">
        <v>54</v>
      </c>
      <c r="D41" s="195">
        <f>SUM(D36,D37,D39)</f>
        <v>1842.63085</v>
      </c>
    </row>
    <row r="42" spans="1:4" ht="20.25" customHeight="1">
      <c r="A42" s="204"/>
      <c r="B42" s="205"/>
      <c r="C42" s="206"/>
      <c r="D42" s="180"/>
    </row>
  </sheetData>
  <sheetProtection/>
  <mergeCells count="3">
    <mergeCell ref="A2:D2"/>
    <mergeCell ref="A4:B4"/>
    <mergeCell ref="C4:D4"/>
  </mergeCells>
  <printOptions horizontalCentered="1" verticalCentered="1"/>
  <pageMargins left="0.59" right="0.59" top="0.59" bottom="0.59" header="0.59" footer="0.39"/>
  <pageSetup errors="blank" horizontalDpi="600" verticalDpi="600" orientation="landscape" paperSize="9" scale="6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7">
      <selection activeCell="H9" sqref="H9"/>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65"/>
      <c r="B1" s="66"/>
      <c r="C1" s="66"/>
      <c r="D1" s="66"/>
      <c r="E1" s="66"/>
      <c r="F1" s="66"/>
      <c r="G1" s="66"/>
      <c r="H1" s="66"/>
      <c r="I1" s="66"/>
      <c r="J1" s="66"/>
      <c r="K1" s="66"/>
      <c r="L1" s="66"/>
      <c r="M1" s="151" t="s">
        <v>55</v>
      </c>
    </row>
    <row r="2" spans="1:13" ht="19.5" customHeight="1">
      <c r="A2" s="68" t="s">
        <v>56</v>
      </c>
      <c r="B2" s="68"/>
      <c r="C2" s="68"/>
      <c r="D2" s="68"/>
      <c r="E2" s="68"/>
      <c r="F2" s="68"/>
      <c r="G2" s="68"/>
      <c r="H2" s="68"/>
      <c r="I2" s="68"/>
      <c r="J2" s="68"/>
      <c r="K2" s="68"/>
      <c r="L2" s="68"/>
      <c r="M2" s="68"/>
    </row>
    <row r="3" spans="1:13" ht="19.5" customHeight="1">
      <c r="A3" s="69" t="s">
        <v>5</v>
      </c>
      <c r="B3" s="70"/>
      <c r="C3" s="70"/>
      <c r="D3" s="70"/>
      <c r="E3" s="70"/>
      <c r="F3" s="94"/>
      <c r="G3" s="94"/>
      <c r="H3" s="94"/>
      <c r="I3" s="94"/>
      <c r="J3" s="123"/>
      <c r="K3" s="123"/>
      <c r="L3" s="123"/>
      <c r="M3" s="92" t="s">
        <v>6</v>
      </c>
    </row>
    <row r="4" spans="1:13" ht="19.5" customHeight="1">
      <c r="A4" s="73" t="s">
        <v>57</v>
      </c>
      <c r="B4" s="74"/>
      <c r="C4" s="74"/>
      <c r="D4" s="74"/>
      <c r="E4" s="75"/>
      <c r="F4" s="119" t="s">
        <v>58</v>
      </c>
      <c r="G4" s="77" t="s">
        <v>59</v>
      </c>
      <c r="H4" s="80" t="s">
        <v>60</v>
      </c>
      <c r="I4" s="80" t="s">
        <v>61</v>
      </c>
      <c r="J4" s="95" t="s">
        <v>62</v>
      </c>
      <c r="K4" s="230" t="s">
        <v>63</v>
      </c>
      <c r="L4" s="231" t="s">
        <v>64</v>
      </c>
      <c r="M4" s="80" t="s">
        <v>65</v>
      </c>
    </row>
    <row r="5" spans="1:13" ht="19.5" customHeight="1">
      <c r="A5" s="73" t="s">
        <v>66</v>
      </c>
      <c r="B5" s="74"/>
      <c r="C5" s="75"/>
      <c r="D5" s="227" t="s">
        <v>67</v>
      </c>
      <c r="E5" s="79" t="s">
        <v>68</v>
      </c>
      <c r="F5" s="80"/>
      <c r="G5" s="77"/>
      <c r="H5" s="80"/>
      <c r="I5" s="80"/>
      <c r="J5" s="95"/>
      <c r="K5" s="232"/>
      <c r="L5" s="231"/>
      <c r="M5" s="80"/>
    </row>
    <row r="6" spans="1:13" ht="30.75" customHeight="1">
      <c r="A6" s="82" t="s">
        <v>69</v>
      </c>
      <c r="B6" s="81" t="s">
        <v>70</v>
      </c>
      <c r="C6" s="83" t="s">
        <v>71</v>
      </c>
      <c r="D6" s="85"/>
      <c r="E6" s="85"/>
      <c r="F6" s="86"/>
      <c r="G6" s="87"/>
      <c r="H6" s="86"/>
      <c r="I6" s="86"/>
      <c r="J6" s="85"/>
      <c r="K6" s="233"/>
      <c r="L6" s="234"/>
      <c r="M6" s="86"/>
    </row>
    <row r="7" spans="1:13" ht="19.5" customHeight="1">
      <c r="A7" s="106" t="s">
        <v>72</v>
      </c>
      <c r="B7" s="106" t="s">
        <v>72</v>
      </c>
      <c r="C7" s="106" t="s">
        <v>72</v>
      </c>
      <c r="D7" s="106" t="s">
        <v>72</v>
      </c>
      <c r="E7" s="106" t="s">
        <v>58</v>
      </c>
      <c r="F7" s="228">
        <v>1842.63085</v>
      </c>
      <c r="G7" s="229">
        <v>126.018847</v>
      </c>
      <c r="H7" s="229">
        <v>1716.612003</v>
      </c>
      <c r="I7" s="229">
        <v>0</v>
      </c>
      <c r="J7" s="235"/>
      <c r="K7" s="236">
        <v>0</v>
      </c>
      <c r="L7" s="235">
        <v>0</v>
      </c>
      <c r="M7" s="237">
        <v>0</v>
      </c>
    </row>
    <row r="8" spans="1:13" ht="19.5" customHeight="1">
      <c r="A8" s="106" t="s">
        <v>72</v>
      </c>
      <c r="B8" s="106" t="s">
        <v>72</v>
      </c>
      <c r="C8" s="106" t="s">
        <v>72</v>
      </c>
      <c r="D8" s="106" t="s">
        <v>72</v>
      </c>
      <c r="E8" s="106" t="s">
        <v>5</v>
      </c>
      <c r="F8" s="228">
        <v>1842.63085</v>
      </c>
      <c r="G8" s="229">
        <v>126.018847</v>
      </c>
      <c r="H8" s="229">
        <v>1716.612003</v>
      </c>
      <c r="I8" s="229">
        <v>0</v>
      </c>
      <c r="J8" s="235"/>
      <c r="K8" s="236">
        <v>0</v>
      </c>
      <c r="L8" s="235">
        <v>0</v>
      </c>
      <c r="M8" s="237">
        <v>0</v>
      </c>
    </row>
    <row r="9" spans="1:13" ht="19.5" customHeight="1">
      <c r="A9" s="106" t="s">
        <v>73</v>
      </c>
      <c r="B9" s="106" t="s">
        <v>74</v>
      </c>
      <c r="C9" s="106" t="s">
        <v>75</v>
      </c>
      <c r="D9" s="106" t="s">
        <v>76</v>
      </c>
      <c r="E9" s="106" t="s">
        <v>77</v>
      </c>
      <c r="F9" s="228">
        <v>1090.374794</v>
      </c>
      <c r="G9" s="229">
        <v>2</v>
      </c>
      <c r="H9" s="229">
        <v>1088.374794</v>
      </c>
      <c r="I9" s="229">
        <v>0</v>
      </c>
      <c r="J9" s="235"/>
      <c r="K9" s="236">
        <v>0</v>
      </c>
      <c r="L9" s="235">
        <v>0</v>
      </c>
      <c r="M9" s="237">
        <v>0</v>
      </c>
    </row>
    <row r="10" spans="1:13" ht="19.5" customHeight="1">
      <c r="A10" s="106" t="s">
        <v>73</v>
      </c>
      <c r="B10" s="106" t="s">
        <v>74</v>
      </c>
      <c r="C10" s="106" t="s">
        <v>78</v>
      </c>
      <c r="D10" s="106" t="s">
        <v>76</v>
      </c>
      <c r="E10" s="106" t="s">
        <v>79</v>
      </c>
      <c r="F10" s="228">
        <v>123.418847</v>
      </c>
      <c r="G10" s="229">
        <v>123.418847</v>
      </c>
      <c r="H10" s="229">
        <v>0</v>
      </c>
      <c r="I10" s="229">
        <v>0</v>
      </c>
      <c r="J10" s="235"/>
      <c r="K10" s="236">
        <v>0</v>
      </c>
      <c r="L10" s="235">
        <v>0</v>
      </c>
      <c r="M10" s="237">
        <v>0</v>
      </c>
    </row>
    <row r="11" spans="1:13" ht="19.5" customHeight="1">
      <c r="A11" s="106" t="s">
        <v>73</v>
      </c>
      <c r="B11" s="106" t="s">
        <v>74</v>
      </c>
      <c r="C11" s="106" t="s">
        <v>80</v>
      </c>
      <c r="D11" s="106" t="s">
        <v>76</v>
      </c>
      <c r="E11" s="106" t="s">
        <v>81</v>
      </c>
      <c r="F11" s="228">
        <v>26.2</v>
      </c>
      <c r="G11" s="229">
        <v>0</v>
      </c>
      <c r="H11" s="229">
        <v>26.2</v>
      </c>
      <c r="I11" s="229">
        <v>0</v>
      </c>
      <c r="J11" s="235"/>
      <c r="K11" s="236">
        <v>0</v>
      </c>
      <c r="L11" s="235">
        <v>0</v>
      </c>
      <c r="M11" s="237">
        <v>0</v>
      </c>
    </row>
    <row r="12" spans="1:13" ht="19.5" customHeight="1">
      <c r="A12" s="106" t="s">
        <v>73</v>
      </c>
      <c r="B12" s="106" t="s">
        <v>74</v>
      </c>
      <c r="C12" s="106" t="s">
        <v>82</v>
      </c>
      <c r="D12" s="106" t="s">
        <v>76</v>
      </c>
      <c r="E12" s="106" t="s">
        <v>83</v>
      </c>
      <c r="F12" s="228">
        <v>76</v>
      </c>
      <c r="G12" s="229">
        <v>0</v>
      </c>
      <c r="H12" s="229">
        <v>76</v>
      </c>
      <c r="I12" s="229">
        <v>0</v>
      </c>
      <c r="J12" s="235"/>
      <c r="K12" s="236">
        <v>0</v>
      </c>
      <c r="L12" s="235">
        <v>0</v>
      </c>
      <c r="M12" s="237">
        <v>0</v>
      </c>
    </row>
    <row r="13" spans="1:13" ht="19.5" customHeight="1">
      <c r="A13" s="106" t="s">
        <v>73</v>
      </c>
      <c r="B13" s="106" t="s">
        <v>74</v>
      </c>
      <c r="C13" s="106" t="s">
        <v>84</v>
      </c>
      <c r="D13" s="106" t="s">
        <v>76</v>
      </c>
      <c r="E13" s="106" t="s">
        <v>85</v>
      </c>
      <c r="F13" s="228">
        <v>8</v>
      </c>
      <c r="G13" s="229">
        <v>0</v>
      </c>
      <c r="H13" s="229">
        <v>8</v>
      </c>
      <c r="I13" s="229">
        <v>0</v>
      </c>
      <c r="J13" s="235"/>
      <c r="K13" s="236">
        <v>0</v>
      </c>
      <c r="L13" s="235">
        <v>0</v>
      </c>
      <c r="M13" s="237">
        <v>0</v>
      </c>
    </row>
    <row r="14" spans="1:13" ht="19.5" customHeight="1">
      <c r="A14" s="106" t="s">
        <v>73</v>
      </c>
      <c r="B14" s="106" t="s">
        <v>74</v>
      </c>
      <c r="C14" s="106" t="s">
        <v>86</v>
      </c>
      <c r="D14" s="106" t="s">
        <v>76</v>
      </c>
      <c r="E14" s="106" t="s">
        <v>87</v>
      </c>
      <c r="F14" s="228">
        <v>50</v>
      </c>
      <c r="G14" s="229">
        <v>0</v>
      </c>
      <c r="H14" s="229">
        <v>50</v>
      </c>
      <c r="I14" s="229">
        <v>0</v>
      </c>
      <c r="J14" s="235"/>
      <c r="K14" s="236">
        <v>0</v>
      </c>
      <c r="L14" s="235">
        <v>0</v>
      </c>
      <c r="M14" s="237">
        <v>0</v>
      </c>
    </row>
    <row r="15" spans="1:13" ht="19.5" customHeight="1">
      <c r="A15" s="106" t="s">
        <v>73</v>
      </c>
      <c r="B15" s="106" t="s">
        <v>74</v>
      </c>
      <c r="C15" s="106" t="s">
        <v>88</v>
      </c>
      <c r="D15" s="106" t="s">
        <v>76</v>
      </c>
      <c r="E15" s="106" t="s">
        <v>89</v>
      </c>
      <c r="F15" s="228">
        <v>44.723812</v>
      </c>
      <c r="G15" s="229">
        <v>0</v>
      </c>
      <c r="H15" s="229">
        <v>44.723812</v>
      </c>
      <c r="I15" s="229">
        <v>0</v>
      </c>
      <c r="J15" s="235"/>
      <c r="K15" s="236">
        <v>0</v>
      </c>
      <c r="L15" s="235">
        <v>0</v>
      </c>
      <c r="M15" s="237">
        <v>0</v>
      </c>
    </row>
    <row r="16" spans="1:13" ht="19.5" customHeight="1">
      <c r="A16" s="106" t="s">
        <v>73</v>
      </c>
      <c r="B16" s="106" t="s">
        <v>74</v>
      </c>
      <c r="C16" s="106" t="s">
        <v>90</v>
      </c>
      <c r="D16" s="106" t="s">
        <v>76</v>
      </c>
      <c r="E16" s="106" t="s">
        <v>91</v>
      </c>
      <c r="F16" s="228">
        <v>60</v>
      </c>
      <c r="G16" s="229">
        <v>0</v>
      </c>
      <c r="H16" s="229">
        <v>60</v>
      </c>
      <c r="I16" s="229">
        <v>0</v>
      </c>
      <c r="J16" s="235"/>
      <c r="K16" s="236">
        <v>0</v>
      </c>
      <c r="L16" s="235">
        <v>0</v>
      </c>
      <c r="M16" s="237">
        <v>0</v>
      </c>
    </row>
    <row r="17" spans="1:13" ht="19.5" customHeight="1">
      <c r="A17" s="106" t="s">
        <v>92</v>
      </c>
      <c r="B17" s="106" t="s">
        <v>82</v>
      </c>
      <c r="C17" s="106" t="s">
        <v>82</v>
      </c>
      <c r="D17" s="106" t="s">
        <v>76</v>
      </c>
      <c r="E17" s="106" t="s">
        <v>93</v>
      </c>
      <c r="F17" s="228">
        <v>120.23112</v>
      </c>
      <c r="G17" s="229">
        <v>0</v>
      </c>
      <c r="H17" s="229">
        <v>120.23112</v>
      </c>
      <c r="I17" s="229">
        <v>0</v>
      </c>
      <c r="J17" s="235"/>
      <c r="K17" s="236">
        <v>0</v>
      </c>
      <c r="L17" s="235">
        <v>0</v>
      </c>
      <c r="M17" s="237">
        <v>0</v>
      </c>
    </row>
    <row r="18" spans="1:13" ht="19.5" customHeight="1">
      <c r="A18" s="106" t="s">
        <v>92</v>
      </c>
      <c r="B18" s="106" t="s">
        <v>82</v>
      </c>
      <c r="C18" s="106" t="s">
        <v>74</v>
      </c>
      <c r="D18" s="106" t="s">
        <v>76</v>
      </c>
      <c r="E18" s="106" t="s">
        <v>94</v>
      </c>
      <c r="F18" s="228">
        <v>48.092448</v>
      </c>
      <c r="G18" s="229">
        <v>0</v>
      </c>
      <c r="H18" s="229">
        <v>48.092448</v>
      </c>
      <c r="I18" s="229">
        <v>0</v>
      </c>
      <c r="J18" s="235"/>
      <c r="K18" s="236">
        <v>0</v>
      </c>
      <c r="L18" s="235">
        <v>0</v>
      </c>
      <c r="M18" s="237">
        <v>0</v>
      </c>
    </row>
    <row r="19" spans="1:13" ht="19.5" customHeight="1">
      <c r="A19" s="106" t="s">
        <v>95</v>
      </c>
      <c r="B19" s="106" t="s">
        <v>96</v>
      </c>
      <c r="C19" s="106" t="s">
        <v>75</v>
      </c>
      <c r="D19" s="106" t="s">
        <v>76</v>
      </c>
      <c r="E19" s="106" t="s">
        <v>97</v>
      </c>
      <c r="F19" s="228">
        <v>48.100238</v>
      </c>
      <c r="G19" s="229">
        <v>0</v>
      </c>
      <c r="H19" s="229">
        <v>48.100238</v>
      </c>
      <c r="I19" s="229">
        <v>0</v>
      </c>
      <c r="J19" s="235"/>
      <c r="K19" s="236">
        <v>0</v>
      </c>
      <c r="L19" s="235">
        <v>0</v>
      </c>
      <c r="M19" s="237">
        <v>0</v>
      </c>
    </row>
    <row r="20" spans="1:13" ht="19.5" customHeight="1">
      <c r="A20" s="106" t="s">
        <v>95</v>
      </c>
      <c r="B20" s="106" t="s">
        <v>96</v>
      </c>
      <c r="C20" s="106" t="s">
        <v>78</v>
      </c>
      <c r="D20" s="106" t="s">
        <v>76</v>
      </c>
      <c r="E20" s="106" t="s">
        <v>98</v>
      </c>
      <c r="F20" s="228">
        <v>2.327069</v>
      </c>
      <c r="G20" s="229">
        <v>0</v>
      </c>
      <c r="H20" s="229">
        <v>2.327069</v>
      </c>
      <c r="I20" s="229">
        <v>0</v>
      </c>
      <c r="J20" s="235"/>
      <c r="K20" s="236">
        <v>0</v>
      </c>
      <c r="L20" s="235">
        <v>0</v>
      </c>
      <c r="M20" s="237">
        <v>0</v>
      </c>
    </row>
    <row r="21" spans="1:13" ht="19.5" customHeight="1">
      <c r="A21" s="106" t="s">
        <v>95</v>
      </c>
      <c r="B21" s="106" t="s">
        <v>96</v>
      </c>
      <c r="C21" s="106" t="s">
        <v>99</v>
      </c>
      <c r="D21" s="106" t="s">
        <v>76</v>
      </c>
      <c r="E21" s="106" t="s">
        <v>100</v>
      </c>
      <c r="F21" s="228">
        <v>8.37216</v>
      </c>
      <c r="G21" s="229">
        <v>0</v>
      </c>
      <c r="H21" s="229">
        <v>8.37216</v>
      </c>
      <c r="I21" s="229">
        <v>0</v>
      </c>
      <c r="J21" s="235"/>
      <c r="K21" s="236">
        <v>0</v>
      </c>
      <c r="L21" s="235">
        <v>0</v>
      </c>
      <c r="M21" s="237">
        <v>0</v>
      </c>
    </row>
    <row r="22" spans="1:13" ht="19.5" customHeight="1">
      <c r="A22" s="106" t="s">
        <v>95</v>
      </c>
      <c r="B22" s="106" t="s">
        <v>96</v>
      </c>
      <c r="C22" s="106" t="s">
        <v>90</v>
      </c>
      <c r="D22" s="106" t="s">
        <v>76</v>
      </c>
      <c r="E22" s="106" t="s">
        <v>101</v>
      </c>
      <c r="F22" s="228">
        <v>0.58752</v>
      </c>
      <c r="G22" s="229">
        <v>0</v>
      </c>
      <c r="H22" s="229">
        <v>0.58752</v>
      </c>
      <c r="I22" s="229">
        <v>0</v>
      </c>
      <c r="J22" s="235"/>
      <c r="K22" s="236">
        <v>0</v>
      </c>
      <c r="L22" s="235">
        <v>0</v>
      </c>
      <c r="M22" s="237">
        <v>0</v>
      </c>
    </row>
    <row r="23" spans="1:13" ht="19.5" customHeight="1">
      <c r="A23" s="106" t="s">
        <v>102</v>
      </c>
      <c r="B23" s="106" t="s">
        <v>78</v>
      </c>
      <c r="C23" s="106" t="s">
        <v>75</v>
      </c>
      <c r="D23" s="106" t="s">
        <v>76</v>
      </c>
      <c r="E23" s="106" t="s">
        <v>103</v>
      </c>
      <c r="F23" s="228">
        <v>135.602842</v>
      </c>
      <c r="G23" s="229">
        <v>0</v>
      </c>
      <c r="H23" s="229">
        <v>135.602842</v>
      </c>
      <c r="I23" s="229">
        <v>0</v>
      </c>
      <c r="J23" s="235"/>
      <c r="K23" s="236">
        <v>0</v>
      </c>
      <c r="L23" s="235">
        <v>0</v>
      </c>
      <c r="M23" s="237">
        <v>0</v>
      </c>
    </row>
    <row r="24" spans="1:13" ht="19.5" customHeight="1">
      <c r="A24" s="106" t="s">
        <v>104</v>
      </c>
      <c r="B24" s="106" t="s">
        <v>75</v>
      </c>
      <c r="C24" s="106" t="s">
        <v>90</v>
      </c>
      <c r="D24" s="106" t="s">
        <v>76</v>
      </c>
      <c r="E24" s="106" t="s">
        <v>105</v>
      </c>
      <c r="F24" s="228">
        <v>0.6</v>
      </c>
      <c r="G24" s="229">
        <v>0.6</v>
      </c>
      <c r="H24" s="229">
        <v>0</v>
      </c>
      <c r="I24" s="229">
        <v>0</v>
      </c>
      <c r="J24" s="235"/>
      <c r="K24" s="236">
        <v>0</v>
      </c>
      <c r="L24" s="235">
        <v>0</v>
      </c>
      <c r="M24" s="237">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 right="0.59" top="0.59" bottom="0.59" header="0.59" footer="0.39"/>
  <pageSetup errors="blank" fitToHeight="100" fitToWidth="1" horizontalDpi="600" verticalDpi="600" orientation="landscape" paperSize="9" scale="8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showGridLines="0" showZeros="0" workbookViewId="0" topLeftCell="A1">
      <selection activeCell="G7" sqref="G7"/>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90"/>
      <c r="B1" s="207"/>
      <c r="C1" s="207"/>
      <c r="D1" s="207"/>
      <c r="E1" s="207"/>
      <c r="F1" s="207"/>
      <c r="G1" s="207"/>
      <c r="H1" s="207"/>
      <c r="I1" s="207"/>
      <c r="J1" s="224" t="s">
        <v>106</v>
      </c>
    </row>
    <row r="2" spans="1:10" ht="19.5" customHeight="1">
      <c r="A2" s="68" t="s">
        <v>107</v>
      </c>
      <c r="B2" s="68"/>
      <c r="C2" s="68"/>
      <c r="D2" s="68"/>
      <c r="E2" s="68"/>
      <c r="F2" s="68"/>
      <c r="G2" s="68"/>
      <c r="H2" s="68"/>
      <c r="I2" s="68"/>
      <c r="J2" s="68"/>
    </row>
    <row r="3" spans="1:10" ht="19.5" customHeight="1">
      <c r="A3" s="181" t="s">
        <v>5</v>
      </c>
      <c r="B3" s="182"/>
      <c r="C3" s="182"/>
      <c r="D3" s="182"/>
      <c r="E3" s="182"/>
      <c r="F3" s="208"/>
      <c r="G3" s="208"/>
      <c r="H3" s="208"/>
      <c r="I3" s="208"/>
      <c r="J3" s="92" t="s">
        <v>6</v>
      </c>
    </row>
    <row r="4" spans="1:10" ht="19.5" customHeight="1">
      <c r="A4" s="183" t="s">
        <v>57</v>
      </c>
      <c r="B4" s="201"/>
      <c r="C4" s="201"/>
      <c r="D4" s="201"/>
      <c r="E4" s="184"/>
      <c r="F4" s="209" t="s">
        <v>58</v>
      </c>
      <c r="G4" s="210" t="s">
        <v>108</v>
      </c>
      <c r="H4" s="211" t="s">
        <v>109</v>
      </c>
      <c r="I4" s="211" t="s">
        <v>110</v>
      </c>
      <c r="J4" s="216" t="s">
        <v>111</v>
      </c>
    </row>
    <row r="5" spans="1:10" ht="19.5" customHeight="1">
      <c r="A5" s="183" t="s">
        <v>66</v>
      </c>
      <c r="B5" s="201"/>
      <c r="C5" s="184"/>
      <c r="D5" s="212" t="s">
        <v>67</v>
      </c>
      <c r="E5" s="213" t="s">
        <v>112</v>
      </c>
      <c r="F5" s="210"/>
      <c r="G5" s="210"/>
      <c r="H5" s="211"/>
      <c r="I5" s="211"/>
      <c r="J5" s="216"/>
    </row>
    <row r="6" spans="1:10" ht="20.25" customHeight="1">
      <c r="A6" s="214" t="s">
        <v>69</v>
      </c>
      <c r="B6" s="214" t="s">
        <v>70</v>
      </c>
      <c r="C6" s="215" t="s">
        <v>71</v>
      </c>
      <c r="D6" s="216"/>
      <c r="E6" s="217"/>
      <c r="F6" s="218"/>
      <c r="G6" s="218"/>
      <c r="H6" s="219"/>
      <c r="I6" s="219"/>
      <c r="J6" s="225"/>
    </row>
    <row r="7" spans="1:10" ht="19.5" customHeight="1">
      <c r="A7" s="220" t="s">
        <v>72</v>
      </c>
      <c r="B7" s="220" t="s">
        <v>72</v>
      </c>
      <c r="C7" s="220" t="s">
        <v>72</v>
      </c>
      <c r="D7" s="221" t="s">
        <v>72</v>
      </c>
      <c r="E7" s="221" t="s">
        <v>58</v>
      </c>
      <c r="F7" s="222">
        <f aca="true" t="shared" si="0" ref="F7:F24">SUM(G7:J7)</f>
        <v>1842.63085</v>
      </c>
      <c r="G7" s="223">
        <v>1429.532003</v>
      </c>
      <c r="H7" s="223">
        <v>413.098847</v>
      </c>
      <c r="I7" s="223">
        <f aca="true" t="shared" si="1" ref="I7:I24">0</f>
        <v>0</v>
      </c>
      <c r="J7" s="226">
        <f aca="true" t="shared" si="2" ref="J7:J24">0</f>
        <v>0</v>
      </c>
    </row>
    <row r="8" spans="1:10" ht="19.5" customHeight="1">
      <c r="A8" s="220" t="s">
        <v>72</v>
      </c>
      <c r="B8" s="220" t="s">
        <v>72</v>
      </c>
      <c r="C8" s="220" t="s">
        <v>72</v>
      </c>
      <c r="D8" s="221" t="s">
        <v>72</v>
      </c>
      <c r="E8" s="221" t="s">
        <v>5</v>
      </c>
      <c r="F8" s="222">
        <f t="shared" si="0"/>
        <v>1842.63085</v>
      </c>
      <c r="G8" s="223">
        <v>1429.532003</v>
      </c>
      <c r="H8" s="223">
        <v>413.098847</v>
      </c>
      <c r="I8" s="223">
        <f t="shared" si="1"/>
        <v>0</v>
      </c>
      <c r="J8" s="226">
        <f t="shared" si="2"/>
        <v>0</v>
      </c>
    </row>
    <row r="9" spans="1:10" ht="19.5" customHeight="1">
      <c r="A9" s="220" t="s">
        <v>73</v>
      </c>
      <c r="B9" s="220" t="s">
        <v>74</v>
      </c>
      <c r="C9" s="220" t="s">
        <v>75</v>
      </c>
      <c r="D9" s="221" t="s">
        <v>76</v>
      </c>
      <c r="E9" s="221" t="s">
        <v>77</v>
      </c>
      <c r="F9" s="222">
        <f t="shared" si="0"/>
        <v>1090.3747939999998</v>
      </c>
      <c r="G9" s="223">
        <v>1021.494794</v>
      </c>
      <c r="H9" s="223">
        <v>68.88</v>
      </c>
      <c r="I9" s="223">
        <f t="shared" si="1"/>
        <v>0</v>
      </c>
      <c r="J9" s="226">
        <f t="shared" si="2"/>
        <v>0</v>
      </c>
    </row>
    <row r="10" spans="1:10" ht="19.5" customHeight="1">
      <c r="A10" s="220" t="s">
        <v>73</v>
      </c>
      <c r="B10" s="220" t="s">
        <v>74</v>
      </c>
      <c r="C10" s="220" t="s">
        <v>78</v>
      </c>
      <c r="D10" s="221" t="s">
        <v>76</v>
      </c>
      <c r="E10" s="221" t="s">
        <v>79</v>
      </c>
      <c r="F10" s="222">
        <f t="shared" si="0"/>
        <v>123.418847</v>
      </c>
      <c r="G10" s="223">
        <v>0</v>
      </c>
      <c r="H10" s="223">
        <v>123.418847</v>
      </c>
      <c r="I10" s="223">
        <f t="shared" si="1"/>
        <v>0</v>
      </c>
      <c r="J10" s="226">
        <f t="shared" si="2"/>
        <v>0</v>
      </c>
    </row>
    <row r="11" spans="1:10" ht="19.5" customHeight="1">
      <c r="A11" s="220" t="s">
        <v>73</v>
      </c>
      <c r="B11" s="220" t="s">
        <v>74</v>
      </c>
      <c r="C11" s="220" t="s">
        <v>80</v>
      </c>
      <c r="D11" s="221" t="s">
        <v>76</v>
      </c>
      <c r="E11" s="221" t="s">
        <v>81</v>
      </c>
      <c r="F11" s="222">
        <f t="shared" si="0"/>
        <v>26.2</v>
      </c>
      <c r="G11" s="223">
        <v>0</v>
      </c>
      <c r="H11" s="223">
        <v>26.2</v>
      </c>
      <c r="I11" s="223">
        <f t="shared" si="1"/>
        <v>0</v>
      </c>
      <c r="J11" s="226">
        <f t="shared" si="2"/>
        <v>0</v>
      </c>
    </row>
    <row r="12" spans="1:10" ht="19.5" customHeight="1">
      <c r="A12" s="220" t="s">
        <v>73</v>
      </c>
      <c r="B12" s="220" t="s">
        <v>74</v>
      </c>
      <c r="C12" s="220" t="s">
        <v>82</v>
      </c>
      <c r="D12" s="221" t="s">
        <v>76</v>
      </c>
      <c r="E12" s="221" t="s">
        <v>83</v>
      </c>
      <c r="F12" s="222">
        <f t="shared" si="0"/>
        <v>76</v>
      </c>
      <c r="G12" s="223">
        <v>0</v>
      </c>
      <c r="H12" s="223">
        <v>76</v>
      </c>
      <c r="I12" s="223">
        <f t="shared" si="1"/>
        <v>0</v>
      </c>
      <c r="J12" s="226">
        <f t="shared" si="2"/>
        <v>0</v>
      </c>
    </row>
    <row r="13" spans="1:10" ht="19.5" customHeight="1">
      <c r="A13" s="220" t="s">
        <v>73</v>
      </c>
      <c r="B13" s="220" t="s">
        <v>74</v>
      </c>
      <c r="C13" s="220" t="s">
        <v>84</v>
      </c>
      <c r="D13" s="221" t="s">
        <v>76</v>
      </c>
      <c r="E13" s="221" t="s">
        <v>85</v>
      </c>
      <c r="F13" s="222">
        <f t="shared" si="0"/>
        <v>8</v>
      </c>
      <c r="G13" s="223">
        <v>0</v>
      </c>
      <c r="H13" s="223">
        <v>8</v>
      </c>
      <c r="I13" s="223">
        <f t="shared" si="1"/>
        <v>0</v>
      </c>
      <c r="J13" s="226">
        <f t="shared" si="2"/>
        <v>0</v>
      </c>
    </row>
    <row r="14" spans="1:10" ht="19.5" customHeight="1">
      <c r="A14" s="220" t="s">
        <v>73</v>
      </c>
      <c r="B14" s="220" t="s">
        <v>74</v>
      </c>
      <c r="C14" s="220" t="s">
        <v>86</v>
      </c>
      <c r="D14" s="221" t="s">
        <v>76</v>
      </c>
      <c r="E14" s="221" t="s">
        <v>87</v>
      </c>
      <c r="F14" s="222">
        <f t="shared" si="0"/>
        <v>50</v>
      </c>
      <c r="G14" s="223">
        <v>0</v>
      </c>
      <c r="H14" s="223">
        <v>50</v>
      </c>
      <c r="I14" s="223">
        <f t="shared" si="1"/>
        <v>0</v>
      </c>
      <c r="J14" s="226">
        <f t="shared" si="2"/>
        <v>0</v>
      </c>
    </row>
    <row r="15" spans="1:10" ht="19.5" customHeight="1">
      <c r="A15" s="220" t="s">
        <v>73</v>
      </c>
      <c r="B15" s="220" t="s">
        <v>74</v>
      </c>
      <c r="C15" s="220" t="s">
        <v>88</v>
      </c>
      <c r="D15" s="221" t="s">
        <v>76</v>
      </c>
      <c r="E15" s="221" t="s">
        <v>89</v>
      </c>
      <c r="F15" s="222">
        <f t="shared" si="0"/>
        <v>44.723812</v>
      </c>
      <c r="G15" s="223">
        <v>44.723812</v>
      </c>
      <c r="H15" s="223">
        <v>0</v>
      </c>
      <c r="I15" s="223">
        <f t="shared" si="1"/>
        <v>0</v>
      </c>
      <c r="J15" s="226">
        <f t="shared" si="2"/>
        <v>0</v>
      </c>
    </row>
    <row r="16" spans="1:10" ht="19.5" customHeight="1">
      <c r="A16" s="220" t="s">
        <v>73</v>
      </c>
      <c r="B16" s="220" t="s">
        <v>74</v>
      </c>
      <c r="C16" s="220" t="s">
        <v>90</v>
      </c>
      <c r="D16" s="221" t="s">
        <v>76</v>
      </c>
      <c r="E16" s="221" t="s">
        <v>91</v>
      </c>
      <c r="F16" s="222">
        <f t="shared" si="0"/>
        <v>60</v>
      </c>
      <c r="G16" s="223">
        <v>0</v>
      </c>
      <c r="H16" s="223">
        <v>60</v>
      </c>
      <c r="I16" s="223">
        <f t="shared" si="1"/>
        <v>0</v>
      </c>
      <c r="J16" s="226">
        <f t="shared" si="2"/>
        <v>0</v>
      </c>
    </row>
    <row r="17" spans="1:10" ht="19.5" customHeight="1">
      <c r="A17" s="220" t="s">
        <v>92</v>
      </c>
      <c r="B17" s="220" t="s">
        <v>82</v>
      </c>
      <c r="C17" s="220" t="s">
        <v>82</v>
      </c>
      <c r="D17" s="221" t="s">
        <v>76</v>
      </c>
      <c r="E17" s="221" t="s">
        <v>93</v>
      </c>
      <c r="F17" s="222">
        <f t="shared" si="0"/>
        <v>120.23112</v>
      </c>
      <c r="G17" s="223">
        <v>120.23112</v>
      </c>
      <c r="H17" s="223">
        <v>0</v>
      </c>
      <c r="I17" s="223">
        <f t="shared" si="1"/>
        <v>0</v>
      </c>
      <c r="J17" s="226">
        <f t="shared" si="2"/>
        <v>0</v>
      </c>
    </row>
    <row r="18" spans="1:10" ht="19.5" customHeight="1">
      <c r="A18" s="220" t="s">
        <v>92</v>
      </c>
      <c r="B18" s="220" t="s">
        <v>82</v>
      </c>
      <c r="C18" s="220" t="s">
        <v>74</v>
      </c>
      <c r="D18" s="221" t="s">
        <v>76</v>
      </c>
      <c r="E18" s="221" t="s">
        <v>94</v>
      </c>
      <c r="F18" s="222">
        <f t="shared" si="0"/>
        <v>48.092448</v>
      </c>
      <c r="G18" s="223">
        <v>48.092448</v>
      </c>
      <c r="H18" s="223">
        <v>0</v>
      </c>
      <c r="I18" s="223">
        <f t="shared" si="1"/>
        <v>0</v>
      </c>
      <c r="J18" s="226">
        <f t="shared" si="2"/>
        <v>0</v>
      </c>
    </row>
    <row r="19" spans="1:10" ht="19.5" customHeight="1">
      <c r="A19" s="220" t="s">
        <v>95</v>
      </c>
      <c r="B19" s="220" t="s">
        <v>96</v>
      </c>
      <c r="C19" s="220" t="s">
        <v>75</v>
      </c>
      <c r="D19" s="221" t="s">
        <v>76</v>
      </c>
      <c r="E19" s="221" t="s">
        <v>97</v>
      </c>
      <c r="F19" s="222">
        <f t="shared" si="0"/>
        <v>48.100238</v>
      </c>
      <c r="G19" s="223">
        <v>48.100238</v>
      </c>
      <c r="H19" s="223">
        <v>0</v>
      </c>
      <c r="I19" s="223">
        <f t="shared" si="1"/>
        <v>0</v>
      </c>
      <c r="J19" s="226">
        <f t="shared" si="2"/>
        <v>0</v>
      </c>
    </row>
    <row r="20" spans="1:10" ht="19.5" customHeight="1">
      <c r="A20" s="220" t="s">
        <v>95</v>
      </c>
      <c r="B20" s="220" t="s">
        <v>96</v>
      </c>
      <c r="C20" s="220" t="s">
        <v>78</v>
      </c>
      <c r="D20" s="221" t="s">
        <v>76</v>
      </c>
      <c r="E20" s="221" t="s">
        <v>98</v>
      </c>
      <c r="F20" s="222">
        <f t="shared" si="0"/>
        <v>2.327069</v>
      </c>
      <c r="G20" s="223">
        <v>2.327069</v>
      </c>
      <c r="H20" s="223">
        <v>0</v>
      </c>
      <c r="I20" s="223">
        <f t="shared" si="1"/>
        <v>0</v>
      </c>
      <c r="J20" s="226">
        <f t="shared" si="2"/>
        <v>0</v>
      </c>
    </row>
    <row r="21" spans="1:10" ht="19.5" customHeight="1">
      <c r="A21" s="220" t="s">
        <v>95</v>
      </c>
      <c r="B21" s="220" t="s">
        <v>96</v>
      </c>
      <c r="C21" s="220" t="s">
        <v>99</v>
      </c>
      <c r="D21" s="221" t="s">
        <v>76</v>
      </c>
      <c r="E21" s="221" t="s">
        <v>100</v>
      </c>
      <c r="F21" s="222">
        <f t="shared" si="0"/>
        <v>8.37216</v>
      </c>
      <c r="G21" s="223">
        <v>8.37216</v>
      </c>
      <c r="H21" s="223">
        <v>0</v>
      </c>
      <c r="I21" s="223">
        <f t="shared" si="1"/>
        <v>0</v>
      </c>
      <c r="J21" s="226">
        <f t="shared" si="2"/>
        <v>0</v>
      </c>
    </row>
    <row r="22" spans="1:10" ht="19.5" customHeight="1">
      <c r="A22" s="220" t="s">
        <v>95</v>
      </c>
      <c r="B22" s="220" t="s">
        <v>96</v>
      </c>
      <c r="C22" s="220" t="s">
        <v>90</v>
      </c>
      <c r="D22" s="221" t="s">
        <v>76</v>
      </c>
      <c r="E22" s="221" t="s">
        <v>101</v>
      </c>
      <c r="F22" s="222">
        <f t="shared" si="0"/>
        <v>0.58752</v>
      </c>
      <c r="G22" s="223">
        <v>0.58752</v>
      </c>
      <c r="H22" s="223">
        <v>0</v>
      </c>
      <c r="I22" s="223">
        <f t="shared" si="1"/>
        <v>0</v>
      </c>
      <c r="J22" s="226">
        <f t="shared" si="2"/>
        <v>0</v>
      </c>
    </row>
    <row r="23" spans="1:10" ht="19.5" customHeight="1">
      <c r="A23" s="220" t="s">
        <v>102</v>
      </c>
      <c r="B23" s="220" t="s">
        <v>78</v>
      </c>
      <c r="C23" s="220" t="s">
        <v>75</v>
      </c>
      <c r="D23" s="221" t="s">
        <v>76</v>
      </c>
      <c r="E23" s="221" t="s">
        <v>103</v>
      </c>
      <c r="F23" s="222">
        <f t="shared" si="0"/>
        <v>135.602842</v>
      </c>
      <c r="G23" s="223">
        <v>135.602842</v>
      </c>
      <c r="H23" s="223">
        <v>0</v>
      </c>
      <c r="I23" s="223">
        <f t="shared" si="1"/>
        <v>0</v>
      </c>
      <c r="J23" s="226">
        <f t="shared" si="2"/>
        <v>0</v>
      </c>
    </row>
    <row r="24" spans="1:10" ht="19.5" customHeight="1">
      <c r="A24" s="220" t="s">
        <v>104</v>
      </c>
      <c r="B24" s="220" t="s">
        <v>75</v>
      </c>
      <c r="C24" s="220" t="s">
        <v>90</v>
      </c>
      <c r="D24" s="221" t="s">
        <v>76</v>
      </c>
      <c r="E24" s="221" t="s">
        <v>105</v>
      </c>
      <c r="F24" s="222">
        <f t="shared" si="0"/>
        <v>0.6</v>
      </c>
      <c r="G24" s="223">
        <v>0</v>
      </c>
      <c r="H24" s="223">
        <v>0.6</v>
      </c>
      <c r="I24" s="223">
        <f t="shared" si="1"/>
        <v>0</v>
      </c>
      <c r="J24" s="226">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 right="0.59" top="0.59" bottom="0.59" header="0.59" footer="0.39"/>
  <pageSetup errors="blank" fitToHeight="1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80"/>
      <c r="B1" s="180"/>
      <c r="C1" s="180"/>
      <c r="D1" s="180"/>
      <c r="E1" s="180"/>
      <c r="G1" s="92" t="s">
        <v>113</v>
      </c>
    </row>
    <row r="2" spans="1:7" ht="20.25" customHeight="1">
      <c r="A2" s="68" t="s">
        <v>114</v>
      </c>
      <c r="B2" s="68"/>
      <c r="C2" s="68"/>
      <c r="D2" s="68"/>
      <c r="E2" s="68"/>
      <c r="F2" s="68"/>
      <c r="G2" s="68"/>
    </row>
    <row r="3" spans="1:7" ht="20.25" customHeight="1">
      <c r="A3" s="181" t="s">
        <v>5</v>
      </c>
      <c r="B3" s="182"/>
      <c r="C3" s="90"/>
      <c r="D3" s="90"/>
      <c r="E3" s="90"/>
      <c r="F3" s="90"/>
      <c r="G3" s="92" t="s">
        <v>6</v>
      </c>
    </row>
    <row r="4" spans="1:7" ht="20.25" customHeight="1">
      <c r="A4" s="183" t="s">
        <v>7</v>
      </c>
      <c r="B4" s="184"/>
      <c r="C4" s="185" t="s">
        <v>8</v>
      </c>
      <c r="D4" s="185"/>
      <c r="E4" s="185"/>
      <c r="F4" s="185"/>
      <c r="G4" s="185"/>
    </row>
    <row r="5" spans="1:7" ht="20.25" customHeight="1">
      <c r="A5" s="186" t="s">
        <v>9</v>
      </c>
      <c r="B5" s="187" t="s">
        <v>10</v>
      </c>
      <c r="C5" s="185" t="s">
        <v>9</v>
      </c>
      <c r="D5" s="188" t="s">
        <v>58</v>
      </c>
      <c r="E5" s="188" t="s">
        <v>115</v>
      </c>
      <c r="F5" s="189" t="s">
        <v>116</v>
      </c>
      <c r="G5" s="188" t="s">
        <v>117</v>
      </c>
    </row>
    <row r="6" spans="1:7" ht="20.25" customHeight="1">
      <c r="A6" s="190" t="s">
        <v>118</v>
      </c>
      <c r="B6" s="191">
        <f>SUM(B7:B9)</f>
        <v>1716.612003</v>
      </c>
      <c r="C6" s="192" t="s">
        <v>119</v>
      </c>
      <c r="D6" s="193">
        <f>SUM(D7:D35)</f>
        <v>1842.63085</v>
      </c>
      <c r="E6" s="193">
        <f>SUM(E7:E35)</f>
        <v>1842.63085</v>
      </c>
      <c r="F6" s="193">
        <f>SUM(F7:F35)</f>
        <v>0</v>
      </c>
      <c r="G6" s="193">
        <f>SUM(G7:G35)</f>
        <v>0</v>
      </c>
    </row>
    <row r="7" spans="1:7" ht="20.25" customHeight="1">
      <c r="A7" s="190" t="s">
        <v>120</v>
      </c>
      <c r="B7" s="194">
        <v>1716.612003</v>
      </c>
      <c r="C7" s="192" t="s">
        <v>121</v>
      </c>
      <c r="D7" s="195">
        <f aca="true" t="shared" si="0" ref="D7:D35">SUM(E7:G7)</f>
        <v>0</v>
      </c>
      <c r="E7" s="193">
        <v>0</v>
      </c>
      <c r="F7" s="193">
        <v>0</v>
      </c>
      <c r="G7" s="193"/>
    </row>
    <row r="8" spans="1:7" ht="20.25" customHeight="1">
      <c r="A8" s="190" t="s">
        <v>122</v>
      </c>
      <c r="B8" s="194">
        <v>0</v>
      </c>
      <c r="C8" s="192" t="s">
        <v>123</v>
      </c>
      <c r="D8" s="195">
        <f t="shared" si="0"/>
        <v>0</v>
      </c>
      <c r="E8" s="193">
        <v>0</v>
      </c>
      <c r="F8" s="193">
        <v>0</v>
      </c>
      <c r="G8" s="193"/>
    </row>
    <row r="9" spans="1:7" ht="20.25" customHeight="1">
      <c r="A9" s="190" t="s">
        <v>124</v>
      </c>
      <c r="B9" s="196"/>
      <c r="C9" s="192" t="s">
        <v>125</v>
      </c>
      <c r="D9" s="195">
        <f t="shared" si="0"/>
        <v>0</v>
      </c>
      <c r="E9" s="193">
        <v>0</v>
      </c>
      <c r="F9" s="193">
        <v>0</v>
      </c>
      <c r="G9" s="193"/>
    </row>
    <row r="10" spans="1:7" ht="20.25" customHeight="1">
      <c r="A10" s="190" t="s">
        <v>126</v>
      </c>
      <c r="B10" s="194">
        <f>SUM(B11:B13)</f>
        <v>126.018847</v>
      </c>
      <c r="C10" s="192" t="s">
        <v>127</v>
      </c>
      <c r="D10" s="195">
        <f t="shared" si="0"/>
        <v>1478.717453</v>
      </c>
      <c r="E10" s="193">
        <v>1478.717453</v>
      </c>
      <c r="F10" s="193">
        <v>0</v>
      </c>
      <c r="G10" s="193"/>
    </row>
    <row r="11" spans="1:7" ht="20.25" customHeight="1">
      <c r="A11" s="190" t="s">
        <v>120</v>
      </c>
      <c r="B11" s="194">
        <v>126.018847</v>
      </c>
      <c r="C11" s="192" t="s">
        <v>128</v>
      </c>
      <c r="D11" s="195">
        <f t="shared" si="0"/>
        <v>0</v>
      </c>
      <c r="E11" s="193">
        <v>0</v>
      </c>
      <c r="F11" s="193">
        <v>0</v>
      </c>
      <c r="G11" s="193"/>
    </row>
    <row r="12" spans="1:7" ht="20.25" customHeight="1">
      <c r="A12" s="190" t="s">
        <v>122</v>
      </c>
      <c r="B12" s="194">
        <v>0</v>
      </c>
      <c r="C12" s="192" t="s">
        <v>129</v>
      </c>
      <c r="D12" s="195">
        <f t="shared" si="0"/>
        <v>0</v>
      </c>
      <c r="E12" s="193">
        <v>0</v>
      </c>
      <c r="F12" s="193">
        <v>0</v>
      </c>
      <c r="G12" s="193"/>
    </row>
    <row r="13" spans="1:7" ht="20.25" customHeight="1">
      <c r="A13" s="190" t="s">
        <v>124</v>
      </c>
      <c r="B13" s="194"/>
      <c r="C13" s="192" t="s">
        <v>130</v>
      </c>
      <c r="D13" s="195">
        <f t="shared" si="0"/>
        <v>0</v>
      </c>
      <c r="E13" s="193">
        <v>0</v>
      </c>
      <c r="F13" s="193">
        <v>0</v>
      </c>
      <c r="G13" s="193"/>
    </row>
    <row r="14" spans="1:7" ht="20.25" customHeight="1">
      <c r="A14" s="190"/>
      <c r="B14" s="196"/>
      <c r="C14" s="192" t="s">
        <v>131</v>
      </c>
      <c r="D14" s="195">
        <f t="shared" si="0"/>
        <v>168.323568</v>
      </c>
      <c r="E14" s="193">
        <v>168.323568</v>
      </c>
      <c r="F14" s="193">
        <v>0</v>
      </c>
      <c r="G14" s="193"/>
    </row>
    <row r="15" spans="1:7" ht="20.25" customHeight="1">
      <c r="A15" s="197"/>
      <c r="B15" s="198"/>
      <c r="C15" s="192" t="s">
        <v>132</v>
      </c>
      <c r="D15" s="195">
        <f t="shared" si="0"/>
        <v>0</v>
      </c>
      <c r="E15" s="193">
        <v>0</v>
      </c>
      <c r="F15" s="193">
        <v>0</v>
      </c>
      <c r="G15" s="193"/>
    </row>
    <row r="16" spans="1:7" ht="20.25" customHeight="1">
      <c r="A16" s="197"/>
      <c r="B16" s="196"/>
      <c r="C16" s="192" t="s">
        <v>133</v>
      </c>
      <c r="D16" s="195">
        <f t="shared" si="0"/>
        <v>59.386987</v>
      </c>
      <c r="E16" s="193">
        <v>59.386987</v>
      </c>
      <c r="F16" s="193">
        <v>0</v>
      </c>
      <c r="G16" s="193"/>
    </row>
    <row r="17" spans="1:7" ht="20.25" customHeight="1">
      <c r="A17" s="197"/>
      <c r="B17" s="196"/>
      <c r="C17" s="192" t="s">
        <v>134</v>
      </c>
      <c r="D17" s="195">
        <f t="shared" si="0"/>
        <v>0</v>
      </c>
      <c r="E17" s="193">
        <v>0</v>
      </c>
      <c r="F17" s="193">
        <v>0</v>
      </c>
      <c r="G17" s="193"/>
    </row>
    <row r="18" spans="1:7" ht="20.25" customHeight="1">
      <c r="A18" s="197"/>
      <c r="B18" s="196"/>
      <c r="C18" s="192" t="s">
        <v>135</v>
      </c>
      <c r="D18" s="195">
        <f t="shared" si="0"/>
        <v>0</v>
      </c>
      <c r="E18" s="193">
        <v>0</v>
      </c>
      <c r="F18" s="193">
        <v>0</v>
      </c>
      <c r="G18" s="193"/>
    </row>
    <row r="19" spans="1:7" ht="20.25" customHeight="1">
      <c r="A19" s="197"/>
      <c r="B19" s="196"/>
      <c r="C19" s="192" t="s">
        <v>136</v>
      </c>
      <c r="D19" s="195">
        <f t="shared" si="0"/>
        <v>0</v>
      </c>
      <c r="E19" s="193">
        <v>0</v>
      </c>
      <c r="F19" s="193">
        <v>0</v>
      </c>
      <c r="G19" s="193"/>
    </row>
    <row r="20" spans="1:7" ht="20.25" customHeight="1">
      <c r="A20" s="197"/>
      <c r="B20" s="196"/>
      <c r="C20" s="192" t="s">
        <v>137</v>
      </c>
      <c r="D20" s="195">
        <f t="shared" si="0"/>
        <v>0</v>
      </c>
      <c r="E20" s="193">
        <v>0</v>
      </c>
      <c r="F20" s="193">
        <v>0</v>
      </c>
      <c r="G20" s="193"/>
    </row>
    <row r="21" spans="1:7" ht="20.25" customHeight="1">
      <c r="A21" s="197"/>
      <c r="B21" s="196"/>
      <c r="C21" s="192" t="s">
        <v>138</v>
      </c>
      <c r="D21" s="195">
        <f t="shared" si="0"/>
        <v>0</v>
      </c>
      <c r="E21" s="193">
        <v>0</v>
      </c>
      <c r="F21" s="193">
        <v>0</v>
      </c>
      <c r="G21" s="193"/>
    </row>
    <row r="22" spans="1:7" ht="20.25" customHeight="1">
      <c r="A22" s="197"/>
      <c r="B22" s="196"/>
      <c r="C22" s="192" t="s">
        <v>139</v>
      </c>
      <c r="D22" s="195">
        <f t="shared" si="0"/>
        <v>0</v>
      </c>
      <c r="E22" s="193">
        <v>0</v>
      </c>
      <c r="F22" s="193">
        <v>0</v>
      </c>
      <c r="G22" s="193"/>
    </row>
    <row r="23" spans="1:7" ht="20.25" customHeight="1">
      <c r="A23" s="197"/>
      <c r="B23" s="196"/>
      <c r="C23" s="192" t="s">
        <v>140</v>
      </c>
      <c r="D23" s="195">
        <f t="shared" si="0"/>
        <v>0</v>
      </c>
      <c r="E23" s="193">
        <v>0</v>
      </c>
      <c r="F23" s="193">
        <v>0</v>
      </c>
      <c r="G23" s="193"/>
    </row>
    <row r="24" spans="1:7" ht="20.25" customHeight="1">
      <c r="A24" s="197"/>
      <c r="B24" s="196"/>
      <c r="C24" s="192" t="s">
        <v>141</v>
      </c>
      <c r="D24" s="195">
        <f t="shared" si="0"/>
        <v>0</v>
      </c>
      <c r="E24" s="193">
        <v>0</v>
      </c>
      <c r="F24" s="193">
        <v>0</v>
      </c>
      <c r="G24" s="193"/>
    </row>
    <row r="25" spans="1:7" ht="20.25" customHeight="1">
      <c r="A25" s="197"/>
      <c r="B25" s="196"/>
      <c r="C25" s="192" t="s">
        <v>142</v>
      </c>
      <c r="D25" s="195">
        <f t="shared" si="0"/>
        <v>0</v>
      </c>
      <c r="E25" s="193">
        <v>0</v>
      </c>
      <c r="F25" s="193">
        <v>0</v>
      </c>
      <c r="G25" s="193"/>
    </row>
    <row r="26" spans="1:7" ht="20.25" customHeight="1">
      <c r="A26" s="190"/>
      <c r="B26" s="196"/>
      <c r="C26" s="192" t="s">
        <v>143</v>
      </c>
      <c r="D26" s="195">
        <f t="shared" si="0"/>
        <v>135.602842</v>
      </c>
      <c r="E26" s="193">
        <v>135.602842</v>
      </c>
      <c r="F26" s="193">
        <v>0</v>
      </c>
      <c r="G26" s="193"/>
    </row>
    <row r="27" spans="1:7" ht="20.25" customHeight="1">
      <c r="A27" s="190"/>
      <c r="B27" s="196"/>
      <c r="C27" s="192" t="s">
        <v>144</v>
      </c>
      <c r="D27" s="195">
        <f t="shared" si="0"/>
        <v>0</v>
      </c>
      <c r="E27" s="193">
        <v>0</v>
      </c>
      <c r="F27" s="193">
        <v>0</v>
      </c>
      <c r="G27" s="193"/>
    </row>
    <row r="28" spans="1:7" ht="20.25" customHeight="1">
      <c r="A28" s="190"/>
      <c r="B28" s="196"/>
      <c r="C28" s="192" t="s">
        <v>145</v>
      </c>
      <c r="D28" s="195">
        <f t="shared" si="0"/>
        <v>0</v>
      </c>
      <c r="E28" s="193">
        <v>0</v>
      </c>
      <c r="F28" s="193">
        <v>0</v>
      </c>
      <c r="G28" s="193"/>
    </row>
    <row r="29" spans="1:7" ht="20.25" customHeight="1">
      <c r="A29" s="190"/>
      <c r="B29" s="196"/>
      <c r="C29" s="192" t="s">
        <v>146</v>
      </c>
      <c r="D29" s="195">
        <f t="shared" si="0"/>
        <v>0.6</v>
      </c>
      <c r="E29" s="193">
        <v>0.6</v>
      </c>
      <c r="F29" s="193">
        <v>0</v>
      </c>
      <c r="G29" s="193"/>
    </row>
    <row r="30" spans="1:7" ht="20.25" customHeight="1">
      <c r="A30" s="190"/>
      <c r="B30" s="196"/>
      <c r="C30" s="192" t="s">
        <v>147</v>
      </c>
      <c r="D30" s="195">
        <f t="shared" si="0"/>
        <v>0</v>
      </c>
      <c r="E30" s="193">
        <v>0</v>
      </c>
      <c r="F30" s="193">
        <v>0</v>
      </c>
      <c r="G30" s="193"/>
    </row>
    <row r="31" spans="1:7" ht="20.25" customHeight="1">
      <c r="A31" s="190"/>
      <c r="B31" s="196"/>
      <c r="C31" s="192" t="s">
        <v>148</v>
      </c>
      <c r="D31" s="195">
        <f t="shared" si="0"/>
        <v>0</v>
      </c>
      <c r="E31" s="193">
        <v>0</v>
      </c>
      <c r="F31" s="193">
        <v>0</v>
      </c>
      <c r="G31" s="193"/>
    </row>
    <row r="32" spans="1:7" ht="20.25" customHeight="1">
      <c r="A32" s="190"/>
      <c r="B32" s="196"/>
      <c r="C32" s="192" t="s">
        <v>149</v>
      </c>
      <c r="D32" s="195">
        <f t="shared" si="0"/>
        <v>0</v>
      </c>
      <c r="E32" s="193">
        <v>0</v>
      </c>
      <c r="F32" s="193">
        <v>0</v>
      </c>
      <c r="G32" s="193"/>
    </row>
    <row r="33" spans="1:7" ht="20.25" customHeight="1">
      <c r="A33" s="190"/>
      <c r="B33" s="196"/>
      <c r="C33" s="192" t="s">
        <v>150</v>
      </c>
      <c r="D33" s="195">
        <f t="shared" si="0"/>
        <v>0</v>
      </c>
      <c r="E33" s="193">
        <v>0</v>
      </c>
      <c r="F33" s="193">
        <v>0</v>
      </c>
      <c r="G33" s="193"/>
    </row>
    <row r="34" spans="1:7" ht="20.25" customHeight="1">
      <c r="A34" s="190"/>
      <c r="B34" s="196"/>
      <c r="C34" s="192" t="s">
        <v>151</v>
      </c>
      <c r="D34" s="195">
        <f t="shared" si="0"/>
        <v>0</v>
      </c>
      <c r="E34" s="193">
        <v>0</v>
      </c>
      <c r="F34" s="193">
        <v>0</v>
      </c>
      <c r="G34" s="193"/>
    </row>
    <row r="35" spans="1:7" ht="20.25" customHeight="1">
      <c r="A35" s="190"/>
      <c r="B35" s="196"/>
      <c r="C35" s="192" t="s">
        <v>152</v>
      </c>
      <c r="D35" s="195">
        <f t="shared" si="0"/>
        <v>0</v>
      </c>
      <c r="E35" s="193">
        <v>0</v>
      </c>
      <c r="F35" s="193">
        <v>0</v>
      </c>
      <c r="G35" s="193"/>
    </row>
    <row r="36" spans="1:7" ht="20.25" customHeight="1">
      <c r="A36" s="199"/>
      <c r="B36" s="200"/>
      <c r="C36" s="201"/>
      <c r="D36" s="195"/>
      <c r="E36" s="195"/>
      <c r="F36" s="195"/>
      <c r="G36" s="195"/>
    </row>
    <row r="37" spans="1:7" ht="20.25" customHeight="1">
      <c r="A37" s="190"/>
      <c r="B37" s="196"/>
      <c r="C37" s="192" t="s">
        <v>153</v>
      </c>
      <c r="D37" s="195">
        <f>SUM(E37:G37)</f>
        <v>0</v>
      </c>
      <c r="E37" s="193"/>
      <c r="F37" s="193"/>
      <c r="G37" s="193"/>
    </row>
    <row r="38" spans="1:7" ht="20.25" customHeight="1">
      <c r="A38" s="190"/>
      <c r="B38" s="202"/>
      <c r="C38" s="192"/>
      <c r="D38" s="195"/>
      <c r="E38" s="195"/>
      <c r="F38" s="195"/>
      <c r="G38" s="195"/>
    </row>
    <row r="39" spans="1:7" ht="20.25" customHeight="1">
      <c r="A39" s="199" t="s">
        <v>53</v>
      </c>
      <c r="B39" s="203">
        <f>SUM(B6,B10)</f>
        <v>1842.63085</v>
      </c>
      <c r="C39" s="201" t="s">
        <v>54</v>
      </c>
      <c r="D39" s="195">
        <f>SUM(E39:G39)</f>
        <v>1842.63085</v>
      </c>
      <c r="E39" s="195">
        <f>SUM(E7:E37)</f>
        <v>1842.63085</v>
      </c>
      <c r="F39" s="195">
        <f>SUM(F7:F37)</f>
        <v>0</v>
      </c>
      <c r="G39" s="195">
        <f>SUM(G7:G37)</f>
        <v>0</v>
      </c>
    </row>
    <row r="40" spans="1:7" ht="20.25" customHeight="1">
      <c r="A40" s="204"/>
      <c r="B40" s="205"/>
      <c r="C40" s="206"/>
      <c r="D40" s="206"/>
      <c r="E40" s="206"/>
      <c r="F40" s="206"/>
      <c r="G40" s="206"/>
    </row>
  </sheetData>
  <sheetProtection/>
  <mergeCells count="3">
    <mergeCell ref="A2:G2"/>
    <mergeCell ref="A4:B4"/>
    <mergeCell ref="C4:G4"/>
  </mergeCells>
  <printOptions horizontalCentered="1" verticalCentered="1"/>
  <pageMargins left="0.59" right="0.59" top="0.59" bottom="0.59" header="0.59" footer="0.39"/>
  <pageSetup errors="blank" horizontalDpi="600" verticalDpi="600" orientation="landscape" paperSize="9" scale="62"/>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4"/>
  <sheetViews>
    <sheetView showGridLines="0" showZeros="0" workbookViewId="0" topLeftCell="A1">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53" customFormat="1" ht="18" customHeight="1">
      <c r="A1" s="155"/>
      <c r="B1" s="155"/>
      <c r="C1" s="155"/>
      <c r="D1" s="155"/>
      <c r="E1" s="155"/>
      <c r="F1" s="155"/>
      <c r="G1" s="155"/>
      <c r="H1" s="155"/>
      <c r="I1" s="155"/>
      <c r="J1"/>
      <c r="K1"/>
      <c r="L1"/>
      <c r="M1"/>
      <c r="N1"/>
      <c r="O1"/>
      <c r="P1"/>
      <c r="Q1"/>
      <c r="R1"/>
      <c r="S1" s="178" t="s">
        <v>154</v>
      </c>
    </row>
    <row r="2" spans="1:18" s="153" customFormat="1" ht="18" customHeight="1">
      <c r="A2" s="156" t="s">
        <v>155</v>
      </c>
      <c r="B2" s="156"/>
      <c r="C2" s="156"/>
      <c r="D2" s="156"/>
      <c r="E2" s="156"/>
      <c r="F2" s="156"/>
      <c r="G2" s="156"/>
      <c r="H2" s="156"/>
      <c r="I2" s="156"/>
      <c r="J2" s="156"/>
      <c r="K2" s="172"/>
      <c r="L2" s="172"/>
      <c r="M2" s="172"/>
      <c r="N2" s="172"/>
      <c r="O2" s="172"/>
      <c r="P2" s="172"/>
      <c r="Q2" s="172"/>
      <c r="R2" s="172"/>
    </row>
    <row r="3" spans="1:19" s="153" customFormat="1" ht="18" customHeight="1">
      <c r="A3" s="157" t="s">
        <v>5</v>
      </c>
      <c r="B3" s="157"/>
      <c r="C3" s="157"/>
      <c r="D3" s="157"/>
      <c r="E3" s="158"/>
      <c r="F3" s="158"/>
      <c r="G3" s="158"/>
      <c r="H3" s="158"/>
      <c r="I3" s="158"/>
      <c r="J3"/>
      <c r="K3"/>
      <c r="L3"/>
      <c r="M3"/>
      <c r="N3"/>
      <c r="O3"/>
      <c r="P3"/>
      <c r="Q3"/>
      <c r="R3"/>
      <c r="S3" s="179" t="s">
        <v>6</v>
      </c>
    </row>
    <row r="4" spans="1:19" s="153" customFormat="1" ht="18" customHeight="1">
      <c r="A4" s="159" t="s">
        <v>57</v>
      </c>
      <c r="B4" s="160"/>
      <c r="C4" s="160"/>
      <c r="D4" s="160"/>
      <c r="E4" s="161" t="s">
        <v>58</v>
      </c>
      <c r="F4" s="162" t="s">
        <v>156</v>
      </c>
      <c r="G4" s="163"/>
      <c r="H4" s="163"/>
      <c r="I4" s="163"/>
      <c r="J4" s="163"/>
      <c r="K4" s="163"/>
      <c r="L4" s="173"/>
      <c r="M4" s="162" t="s">
        <v>157</v>
      </c>
      <c r="N4" s="163"/>
      <c r="O4" s="163"/>
      <c r="P4" s="163"/>
      <c r="Q4" s="163"/>
      <c r="R4" s="163"/>
      <c r="S4" s="173"/>
    </row>
    <row r="5" spans="1:19" s="153" customFormat="1" ht="18" customHeight="1">
      <c r="A5" s="159" t="s">
        <v>66</v>
      </c>
      <c r="B5" s="160"/>
      <c r="C5" s="80" t="s">
        <v>67</v>
      </c>
      <c r="D5" s="95" t="s">
        <v>158</v>
      </c>
      <c r="E5" s="161"/>
      <c r="F5" s="164" t="s">
        <v>58</v>
      </c>
      <c r="G5" s="162" t="s">
        <v>159</v>
      </c>
      <c r="H5" s="163"/>
      <c r="I5" s="173"/>
      <c r="J5" s="174" t="s">
        <v>160</v>
      </c>
      <c r="K5" s="175"/>
      <c r="L5" s="176"/>
      <c r="M5" s="164" t="s">
        <v>58</v>
      </c>
      <c r="N5" s="162" t="s">
        <v>159</v>
      </c>
      <c r="O5" s="163"/>
      <c r="P5" s="173"/>
      <c r="Q5" s="174" t="s">
        <v>160</v>
      </c>
      <c r="R5" s="175"/>
      <c r="S5" s="176"/>
    </row>
    <row r="6" spans="1:19" s="153" customFormat="1" ht="28.5" customHeight="1">
      <c r="A6" s="165" t="s">
        <v>69</v>
      </c>
      <c r="B6" s="165" t="s">
        <v>70</v>
      </c>
      <c r="C6" s="80"/>
      <c r="D6" s="95"/>
      <c r="E6" s="164"/>
      <c r="F6" s="166"/>
      <c r="G6" s="167" t="s">
        <v>161</v>
      </c>
      <c r="H6" s="164" t="s">
        <v>108</v>
      </c>
      <c r="I6" s="177" t="s">
        <v>109</v>
      </c>
      <c r="J6" s="167" t="s">
        <v>161</v>
      </c>
      <c r="K6" s="164" t="s">
        <v>108</v>
      </c>
      <c r="L6" s="177" t="s">
        <v>109</v>
      </c>
      <c r="M6" s="166"/>
      <c r="N6" s="167" t="s">
        <v>161</v>
      </c>
      <c r="O6" s="164" t="s">
        <v>108</v>
      </c>
      <c r="P6" s="177" t="s">
        <v>109</v>
      </c>
      <c r="Q6" s="167" t="s">
        <v>161</v>
      </c>
      <c r="R6" s="164" t="s">
        <v>108</v>
      </c>
      <c r="S6" s="177" t="s">
        <v>109</v>
      </c>
    </row>
    <row r="7" spans="1:19" s="154" customFormat="1" ht="18" customHeight="1">
      <c r="A7" s="168" t="s">
        <v>162</v>
      </c>
      <c r="B7" s="168" t="s">
        <v>162</v>
      </c>
      <c r="C7" s="168" t="s">
        <v>162</v>
      </c>
      <c r="D7" s="169" t="s">
        <v>162</v>
      </c>
      <c r="E7" s="170">
        <v>1</v>
      </c>
      <c r="F7" s="170">
        <v>2</v>
      </c>
      <c r="G7" s="170">
        <v>3</v>
      </c>
      <c r="H7" s="170">
        <v>4</v>
      </c>
      <c r="I7" s="170">
        <v>5</v>
      </c>
      <c r="J7" s="170">
        <v>6</v>
      </c>
      <c r="K7" s="170">
        <v>7</v>
      </c>
      <c r="L7" s="170">
        <v>8</v>
      </c>
      <c r="M7" s="170">
        <v>9</v>
      </c>
      <c r="N7" s="170">
        <v>10</v>
      </c>
      <c r="O7" s="170">
        <v>11</v>
      </c>
      <c r="P7" s="170">
        <v>12</v>
      </c>
      <c r="Q7" s="170">
        <v>13</v>
      </c>
      <c r="R7" s="170">
        <v>14</v>
      </c>
      <c r="S7" s="170">
        <v>15</v>
      </c>
    </row>
    <row r="8" spans="1:19" s="147" customFormat="1" ht="18" customHeight="1">
      <c r="A8" s="106" t="s">
        <v>72</v>
      </c>
      <c r="B8" s="106" t="s">
        <v>72</v>
      </c>
      <c r="C8" s="106" t="s">
        <v>72</v>
      </c>
      <c r="D8" s="106" t="s">
        <v>58</v>
      </c>
      <c r="E8" s="171">
        <f aca="true" t="shared" si="0" ref="E8:E34">SUM(F8,M8)</f>
        <v>1842.63085</v>
      </c>
      <c r="F8" s="171">
        <f aca="true" t="shared" si="1" ref="F8:F34">SUM(G8,J8)</f>
        <v>1716.612003</v>
      </c>
      <c r="G8" s="171">
        <f aca="true" t="shared" si="2" ref="G8:G34">SUM(H8:I8)</f>
        <v>1716.612003</v>
      </c>
      <c r="H8" s="171">
        <v>1429.532003</v>
      </c>
      <c r="I8" s="171">
        <v>287.08</v>
      </c>
      <c r="J8" s="171">
        <f aca="true" t="shared" si="3" ref="J8:J34">SUM(K8:L8)</f>
        <v>0</v>
      </c>
      <c r="K8" s="171">
        <v>0</v>
      </c>
      <c r="L8" s="171">
        <v>0</v>
      </c>
      <c r="M8" s="171">
        <f aca="true" t="shared" si="4" ref="M8:M34">SUM(N8,Q8)</f>
        <v>126.018847</v>
      </c>
      <c r="N8" s="171">
        <f aca="true" t="shared" si="5" ref="N8:N34">SUM(O8:P8)</f>
        <v>126.018847</v>
      </c>
      <c r="O8" s="171">
        <v>0</v>
      </c>
      <c r="P8" s="171">
        <v>126.018847</v>
      </c>
      <c r="Q8" s="171">
        <f aca="true" t="shared" si="6" ref="Q8:Q34">SUM(R8:S8)</f>
        <v>0</v>
      </c>
      <c r="R8" s="171">
        <v>0</v>
      </c>
      <c r="S8" s="171">
        <v>0</v>
      </c>
    </row>
    <row r="9" spans="1:19" s="147" customFormat="1" ht="18" customHeight="1">
      <c r="A9" s="106" t="s">
        <v>72</v>
      </c>
      <c r="B9" s="106" t="s">
        <v>72</v>
      </c>
      <c r="C9" s="106" t="s">
        <v>72</v>
      </c>
      <c r="D9" s="106" t="s">
        <v>5</v>
      </c>
      <c r="E9" s="171">
        <f t="shared" si="0"/>
        <v>1842.63085</v>
      </c>
      <c r="F9" s="171">
        <f t="shared" si="1"/>
        <v>1716.612003</v>
      </c>
      <c r="G9" s="171">
        <f t="shared" si="2"/>
        <v>1716.612003</v>
      </c>
      <c r="H9" s="171">
        <v>1429.532003</v>
      </c>
      <c r="I9" s="171">
        <v>287.08</v>
      </c>
      <c r="J9" s="171">
        <f t="shared" si="3"/>
        <v>0</v>
      </c>
      <c r="K9" s="171">
        <v>0</v>
      </c>
      <c r="L9" s="171">
        <v>0</v>
      </c>
      <c r="M9" s="171">
        <f t="shared" si="4"/>
        <v>126.018847</v>
      </c>
      <c r="N9" s="171">
        <f t="shared" si="5"/>
        <v>126.018847</v>
      </c>
      <c r="O9" s="171">
        <v>0</v>
      </c>
      <c r="P9" s="171">
        <v>126.018847</v>
      </c>
      <c r="Q9" s="171">
        <f t="shared" si="6"/>
        <v>0</v>
      </c>
      <c r="R9" s="171">
        <v>0</v>
      </c>
      <c r="S9" s="171">
        <v>0</v>
      </c>
    </row>
    <row r="10" spans="1:19" s="147" customFormat="1" ht="18" customHeight="1">
      <c r="A10" s="106" t="s">
        <v>72</v>
      </c>
      <c r="B10" s="106" t="s">
        <v>72</v>
      </c>
      <c r="C10" s="106" t="s">
        <v>72</v>
      </c>
      <c r="D10" s="106" t="s">
        <v>163</v>
      </c>
      <c r="E10" s="171">
        <f t="shared" si="0"/>
        <v>1149.913406</v>
      </c>
      <c r="F10" s="171">
        <f t="shared" si="1"/>
        <v>1149.913406</v>
      </c>
      <c r="G10" s="171">
        <f t="shared" si="2"/>
        <v>1149.913406</v>
      </c>
      <c r="H10" s="171">
        <v>1149.913406</v>
      </c>
      <c r="I10" s="171">
        <v>0</v>
      </c>
      <c r="J10" s="171">
        <f t="shared" si="3"/>
        <v>0</v>
      </c>
      <c r="K10" s="171">
        <v>0</v>
      </c>
      <c r="L10" s="171">
        <v>0</v>
      </c>
      <c r="M10" s="171">
        <f t="shared" si="4"/>
        <v>0</v>
      </c>
      <c r="N10" s="171">
        <f t="shared" si="5"/>
        <v>0</v>
      </c>
      <c r="O10" s="171">
        <v>0</v>
      </c>
      <c r="P10" s="171">
        <v>0</v>
      </c>
      <c r="Q10" s="171">
        <f t="shared" si="6"/>
        <v>0</v>
      </c>
      <c r="R10" s="171">
        <v>0</v>
      </c>
      <c r="S10" s="171">
        <v>0</v>
      </c>
    </row>
    <row r="11" spans="1:19" s="147" customFormat="1" ht="18" customHeight="1">
      <c r="A11" s="106" t="s">
        <v>164</v>
      </c>
      <c r="B11" s="106" t="s">
        <v>75</v>
      </c>
      <c r="C11" s="106" t="s">
        <v>76</v>
      </c>
      <c r="D11" s="106" t="s">
        <v>165</v>
      </c>
      <c r="E11" s="171">
        <f t="shared" si="0"/>
        <v>769.672008</v>
      </c>
      <c r="F11" s="171">
        <f t="shared" si="1"/>
        <v>769.672008</v>
      </c>
      <c r="G11" s="171">
        <f t="shared" si="2"/>
        <v>769.672008</v>
      </c>
      <c r="H11" s="171">
        <v>769.672008</v>
      </c>
      <c r="I11" s="171">
        <v>0</v>
      </c>
      <c r="J11" s="171">
        <f t="shared" si="3"/>
        <v>0</v>
      </c>
      <c r="K11" s="171">
        <v>0</v>
      </c>
      <c r="L11" s="171">
        <v>0</v>
      </c>
      <c r="M11" s="171">
        <f t="shared" si="4"/>
        <v>0</v>
      </c>
      <c r="N11" s="171">
        <f t="shared" si="5"/>
        <v>0</v>
      </c>
      <c r="O11" s="171">
        <v>0</v>
      </c>
      <c r="P11" s="171">
        <v>0</v>
      </c>
      <c r="Q11" s="171">
        <f t="shared" si="6"/>
        <v>0</v>
      </c>
      <c r="R11" s="171">
        <v>0</v>
      </c>
      <c r="S11" s="171">
        <v>0</v>
      </c>
    </row>
    <row r="12" spans="1:19" s="147" customFormat="1" ht="18" customHeight="1">
      <c r="A12" s="106" t="s">
        <v>164</v>
      </c>
      <c r="B12" s="106" t="s">
        <v>78</v>
      </c>
      <c r="C12" s="106" t="s">
        <v>76</v>
      </c>
      <c r="D12" s="106" t="s">
        <v>166</v>
      </c>
      <c r="E12" s="171">
        <f t="shared" si="0"/>
        <v>225.81622</v>
      </c>
      <c r="F12" s="171">
        <f t="shared" si="1"/>
        <v>225.81622</v>
      </c>
      <c r="G12" s="171">
        <f t="shared" si="2"/>
        <v>225.81622</v>
      </c>
      <c r="H12" s="171">
        <v>225.81622</v>
      </c>
      <c r="I12" s="171">
        <v>0</v>
      </c>
      <c r="J12" s="171">
        <f t="shared" si="3"/>
        <v>0</v>
      </c>
      <c r="K12" s="171">
        <v>0</v>
      </c>
      <c r="L12" s="171">
        <v>0</v>
      </c>
      <c r="M12" s="171">
        <f t="shared" si="4"/>
        <v>0</v>
      </c>
      <c r="N12" s="171">
        <f t="shared" si="5"/>
        <v>0</v>
      </c>
      <c r="O12" s="171">
        <v>0</v>
      </c>
      <c r="P12" s="171">
        <v>0</v>
      </c>
      <c r="Q12" s="171">
        <f t="shared" si="6"/>
        <v>0</v>
      </c>
      <c r="R12" s="171">
        <v>0</v>
      </c>
      <c r="S12" s="171">
        <v>0</v>
      </c>
    </row>
    <row r="13" spans="1:19" s="147" customFormat="1" ht="18" customHeight="1">
      <c r="A13" s="106" t="s">
        <v>164</v>
      </c>
      <c r="B13" s="106" t="s">
        <v>99</v>
      </c>
      <c r="C13" s="106" t="s">
        <v>76</v>
      </c>
      <c r="D13" s="106" t="s">
        <v>167</v>
      </c>
      <c r="E13" s="171">
        <f t="shared" si="0"/>
        <v>129.345178</v>
      </c>
      <c r="F13" s="171">
        <f t="shared" si="1"/>
        <v>129.345178</v>
      </c>
      <c r="G13" s="171">
        <f t="shared" si="2"/>
        <v>129.345178</v>
      </c>
      <c r="H13" s="171">
        <v>129.345178</v>
      </c>
      <c r="I13" s="171">
        <v>0</v>
      </c>
      <c r="J13" s="171">
        <f t="shared" si="3"/>
        <v>0</v>
      </c>
      <c r="K13" s="171">
        <v>0</v>
      </c>
      <c r="L13" s="171">
        <v>0</v>
      </c>
      <c r="M13" s="171">
        <f t="shared" si="4"/>
        <v>0</v>
      </c>
      <c r="N13" s="171">
        <f t="shared" si="5"/>
        <v>0</v>
      </c>
      <c r="O13" s="171">
        <v>0</v>
      </c>
      <c r="P13" s="171">
        <v>0</v>
      </c>
      <c r="Q13" s="171">
        <f t="shared" si="6"/>
        <v>0</v>
      </c>
      <c r="R13" s="171">
        <v>0</v>
      </c>
      <c r="S13" s="171">
        <v>0</v>
      </c>
    </row>
    <row r="14" spans="1:19" s="147" customFormat="1" ht="18" customHeight="1">
      <c r="A14" s="106" t="s">
        <v>164</v>
      </c>
      <c r="B14" s="106" t="s">
        <v>90</v>
      </c>
      <c r="C14" s="106" t="s">
        <v>76</v>
      </c>
      <c r="D14" s="106" t="s">
        <v>168</v>
      </c>
      <c r="E14" s="171">
        <f t="shared" si="0"/>
        <v>25.08</v>
      </c>
      <c r="F14" s="171">
        <f t="shared" si="1"/>
        <v>25.08</v>
      </c>
      <c r="G14" s="171">
        <f t="shared" si="2"/>
        <v>25.08</v>
      </c>
      <c r="H14" s="171">
        <v>25.08</v>
      </c>
      <c r="I14" s="171">
        <v>0</v>
      </c>
      <c r="J14" s="171">
        <f t="shared" si="3"/>
        <v>0</v>
      </c>
      <c r="K14" s="171">
        <v>0</v>
      </c>
      <c r="L14" s="171">
        <v>0</v>
      </c>
      <c r="M14" s="171">
        <f t="shared" si="4"/>
        <v>0</v>
      </c>
      <c r="N14" s="171">
        <f t="shared" si="5"/>
        <v>0</v>
      </c>
      <c r="O14" s="171">
        <v>0</v>
      </c>
      <c r="P14" s="171">
        <v>0</v>
      </c>
      <c r="Q14" s="171">
        <f t="shared" si="6"/>
        <v>0</v>
      </c>
      <c r="R14" s="171">
        <v>0</v>
      </c>
      <c r="S14" s="171">
        <v>0</v>
      </c>
    </row>
    <row r="15" spans="1:19" s="147" customFormat="1" ht="18" customHeight="1">
      <c r="A15" s="106" t="s">
        <v>72</v>
      </c>
      <c r="B15" s="106" t="s">
        <v>72</v>
      </c>
      <c r="C15" s="106" t="s">
        <v>72</v>
      </c>
      <c r="D15" s="106" t="s">
        <v>169</v>
      </c>
      <c r="E15" s="171">
        <f t="shared" si="0"/>
        <v>492.02637200000004</v>
      </c>
      <c r="F15" s="171">
        <f t="shared" si="1"/>
        <v>491.426372</v>
      </c>
      <c r="G15" s="171">
        <f t="shared" si="2"/>
        <v>491.426372</v>
      </c>
      <c r="H15" s="171">
        <v>213.226372</v>
      </c>
      <c r="I15" s="171">
        <v>278.2</v>
      </c>
      <c r="J15" s="171">
        <f t="shared" si="3"/>
        <v>0</v>
      </c>
      <c r="K15" s="171">
        <v>0</v>
      </c>
      <c r="L15" s="171">
        <v>0</v>
      </c>
      <c r="M15" s="171">
        <f t="shared" si="4"/>
        <v>0.6</v>
      </c>
      <c r="N15" s="171">
        <f t="shared" si="5"/>
        <v>0.6</v>
      </c>
      <c r="O15" s="171">
        <v>0</v>
      </c>
      <c r="P15" s="171">
        <v>0.6</v>
      </c>
      <c r="Q15" s="171">
        <f t="shared" si="6"/>
        <v>0</v>
      </c>
      <c r="R15" s="171">
        <v>0</v>
      </c>
      <c r="S15" s="171">
        <v>0</v>
      </c>
    </row>
    <row r="16" spans="1:19" s="147" customFormat="1" ht="18" customHeight="1">
      <c r="A16" s="106" t="s">
        <v>170</v>
      </c>
      <c r="B16" s="106" t="s">
        <v>75</v>
      </c>
      <c r="C16" s="106" t="s">
        <v>76</v>
      </c>
      <c r="D16" s="106" t="s">
        <v>171</v>
      </c>
      <c r="E16" s="171">
        <f t="shared" si="0"/>
        <v>204.656621</v>
      </c>
      <c r="F16" s="171">
        <f t="shared" si="1"/>
        <v>204.656621</v>
      </c>
      <c r="G16" s="171">
        <f t="shared" si="2"/>
        <v>204.656621</v>
      </c>
      <c r="H16" s="171">
        <v>110.956621</v>
      </c>
      <c r="I16" s="171">
        <v>93.7</v>
      </c>
      <c r="J16" s="171">
        <f t="shared" si="3"/>
        <v>0</v>
      </c>
      <c r="K16" s="171">
        <v>0</v>
      </c>
      <c r="L16" s="171">
        <v>0</v>
      </c>
      <c r="M16" s="171">
        <f t="shared" si="4"/>
        <v>0</v>
      </c>
      <c r="N16" s="171">
        <f t="shared" si="5"/>
        <v>0</v>
      </c>
      <c r="O16" s="171">
        <v>0</v>
      </c>
      <c r="P16" s="171">
        <v>0</v>
      </c>
      <c r="Q16" s="171">
        <f t="shared" si="6"/>
        <v>0</v>
      </c>
      <c r="R16" s="171">
        <v>0</v>
      </c>
      <c r="S16" s="171">
        <v>0</v>
      </c>
    </row>
    <row r="17" spans="1:19" s="147" customFormat="1" ht="18" customHeight="1">
      <c r="A17" s="106" t="s">
        <v>170</v>
      </c>
      <c r="B17" s="106" t="s">
        <v>99</v>
      </c>
      <c r="C17" s="106" t="s">
        <v>76</v>
      </c>
      <c r="D17" s="106" t="s">
        <v>172</v>
      </c>
      <c r="E17" s="171">
        <f t="shared" si="0"/>
        <v>69.094583</v>
      </c>
      <c r="F17" s="171">
        <f t="shared" si="1"/>
        <v>69.094583</v>
      </c>
      <c r="G17" s="171">
        <f t="shared" si="2"/>
        <v>69.094583</v>
      </c>
      <c r="H17" s="171">
        <v>9.094583</v>
      </c>
      <c r="I17" s="171">
        <v>60</v>
      </c>
      <c r="J17" s="171">
        <f t="shared" si="3"/>
        <v>0</v>
      </c>
      <c r="K17" s="171">
        <v>0</v>
      </c>
      <c r="L17" s="171">
        <v>0</v>
      </c>
      <c r="M17" s="171">
        <f t="shared" si="4"/>
        <v>0</v>
      </c>
      <c r="N17" s="171">
        <f t="shared" si="5"/>
        <v>0</v>
      </c>
      <c r="O17" s="171">
        <v>0</v>
      </c>
      <c r="P17" s="171">
        <v>0</v>
      </c>
      <c r="Q17" s="171">
        <f t="shared" si="6"/>
        <v>0</v>
      </c>
      <c r="R17" s="171">
        <v>0</v>
      </c>
      <c r="S17" s="171">
        <v>0</v>
      </c>
    </row>
    <row r="18" spans="1:19" s="147" customFormat="1" ht="18" customHeight="1">
      <c r="A18" s="106" t="s">
        <v>170</v>
      </c>
      <c r="B18" s="106" t="s">
        <v>82</v>
      </c>
      <c r="C18" s="106" t="s">
        <v>76</v>
      </c>
      <c r="D18" s="106" t="s">
        <v>173</v>
      </c>
      <c r="E18" s="171">
        <f t="shared" si="0"/>
        <v>43.1</v>
      </c>
      <c r="F18" s="171">
        <f t="shared" si="1"/>
        <v>43.1</v>
      </c>
      <c r="G18" s="171">
        <f t="shared" si="2"/>
        <v>43.1</v>
      </c>
      <c r="H18" s="171">
        <v>0</v>
      </c>
      <c r="I18" s="171">
        <v>43.1</v>
      </c>
      <c r="J18" s="171">
        <f t="shared" si="3"/>
        <v>0</v>
      </c>
      <c r="K18" s="171">
        <v>0</v>
      </c>
      <c r="L18" s="171">
        <v>0</v>
      </c>
      <c r="M18" s="171">
        <f t="shared" si="4"/>
        <v>0</v>
      </c>
      <c r="N18" s="171">
        <f t="shared" si="5"/>
        <v>0</v>
      </c>
      <c r="O18" s="171">
        <v>0</v>
      </c>
      <c r="P18" s="171">
        <v>0</v>
      </c>
      <c r="Q18" s="171">
        <f t="shared" si="6"/>
        <v>0</v>
      </c>
      <c r="R18" s="171">
        <v>0</v>
      </c>
      <c r="S18" s="171">
        <v>0</v>
      </c>
    </row>
    <row r="19" spans="1:19" s="147" customFormat="1" ht="18" customHeight="1">
      <c r="A19" s="106" t="s">
        <v>170</v>
      </c>
      <c r="B19" s="106" t="s">
        <v>74</v>
      </c>
      <c r="C19" s="106" t="s">
        <v>76</v>
      </c>
      <c r="D19" s="106" t="s">
        <v>174</v>
      </c>
      <c r="E19" s="171">
        <f t="shared" si="0"/>
        <v>3.3684</v>
      </c>
      <c r="F19" s="171">
        <f t="shared" si="1"/>
        <v>3.3684</v>
      </c>
      <c r="G19" s="171">
        <f t="shared" si="2"/>
        <v>3.3684</v>
      </c>
      <c r="H19" s="171">
        <v>3.3684</v>
      </c>
      <c r="I19" s="171">
        <v>0</v>
      </c>
      <c r="J19" s="171">
        <f t="shared" si="3"/>
        <v>0</v>
      </c>
      <c r="K19" s="171">
        <v>0</v>
      </c>
      <c r="L19" s="171">
        <v>0</v>
      </c>
      <c r="M19" s="171">
        <f t="shared" si="4"/>
        <v>0</v>
      </c>
      <c r="N19" s="171">
        <f t="shared" si="5"/>
        <v>0</v>
      </c>
      <c r="O19" s="171">
        <v>0</v>
      </c>
      <c r="P19" s="171">
        <v>0</v>
      </c>
      <c r="Q19" s="171">
        <f t="shared" si="6"/>
        <v>0</v>
      </c>
      <c r="R19" s="171">
        <v>0</v>
      </c>
      <c r="S19" s="171">
        <v>0</v>
      </c>
    </row>
    <row r="20" spans="1:19" s="147" customFormat="1" ht="18" customHeight="1">
      <c r="A20" s="106" t="s">
        <v>170</v>
      </c>
      <c r="B20" s="106" t="s">
        <v>84</v>
      </c>
      <c r="C20" s="106" t="s">
        <v>76</v>
      </c>
      <c r="D20" s="106" t="s">
        <v>175</v>
      </c>
      <c r="E20" s="171">
        <f t="shared" si="0"/>
        <v>73.6</v>
      </c>
      <c r="F20" s="171">
        <f t="shared" si="1"/>
        <v>73.6</v>
      </c>
      <c r="G20" s="171">
        <f t="shared" si="2"/>
        <v>73.6</v>
      </c>
      <c r="H20" s="171">
        <v>43.2</v>
      </c>
      <c r="I20" s="171">
        <v>30.4</v>
      </c>
      <c r="J20" s="171">
        <f t="shared" si="3"/>
        <v>0</v>
      </c>
      <c r="K20" s="171">
        <v>0</v>
      </c>
      <c r="L20" s="171">
        <v>0</v>
      </c>
      <c r="M20" s="171">
        <f t="shared" si="4"/>
        <v>0</v>
      </c>
      <c r="N20" s="171">
        <f t="shared" si="5"/>
        <v>0</v>
      </c>
      <c r="O20" s="171">
        <v>0</v>
      </c>
      <c r="P20" s="171">
        <v>0</v>
      </c>
      <c r="Q20" s="171">
        <f t="shared" si="6"/>
        <v>0</v>
      </c>
      <c r="R20" s="171">
        <v>0</v>
      </c>
      <c r="S20" s="171">
        <v>0</v>
      </c>
    </row>
    <row r="21" spans="1:19" s="147" customFormat="1" ht="18" customHeight="1">
      <c r="A21" s="106" t="s">
        <v>170</v>
      </c>
      <c r="B21" s="106" t="s">
        <v>176</v>
      </c>
      <c r="C21" s="106" t="s">
        <v>76</v>
      </c>
      <c r="D21" s="106" t="s">
        <v>177</v>
      </c>
      <c r="E21" s="171">
        <f t="shared" si="0"/>
        <v>1.537375</v>
      </c>
      <c r="F21" s="171">
        <f t="shared" si="1"/>
        <v>1.537375</v>
      </c>
      <c r="G21" s="171">
        <f t="shared" si="2"/>
        <v>1.537375</v>
      </c>
      <c r="H21" s="171">
        <v>1.537375</v>
      </c>
      <c r="I21" s="171">
        <v>0</v>
      </c>
      <c r="J21" s="171">
        <f t="shared" si="3"/>
        <v>0</v>
      </c>
      <c r="K21" s="171">
        <v>0</v>
      </c>
      <c r="L21" s="171">
        <v>0</v>
      </c>
      <c r="M21" s="171">
        <f t="shared" si="4"/>
        <v>0</v>
      </c>
      <c r="N21" s="171">
        <f t="shared" si="5"/>
        <v>0</v>
      </c>
      <c r="O21" s="171">
        <v>0</v>
      </c>
      <c r="P21" s="171">
        <v>0</v>
      </c>
      <c r="Q21" s="171">
        <f t="shared" si="6"/>
        <v>0</v>
      </c>
      <c r="R21" s="171">
        <v>0</v>
      </c>
      <c r="S21" s="171">
        <v>0</v>
      </c>
    </row>
    <row r="22" spans="1:19" s="147" customFormat="1" ht="18" customHeight="1">
      <c r="A22" s="106" t="s">
        <v>170</v>
      </c>
      <c r="B22" s="106" t="s">
        <v>90</v>
      </c>
      <c r="C22" s="106" t="s">
        <v>76</v>
      </c>
      <c r="D22" s="106" t="s">
        <v>178</v>
      </c>
      <c r="E22" s="171">
        <f t="shared" si="0"/>
        <v>96.66939299999999</v>
      </c>
      <c r="F22" s="171">
        <f t="shared" si="1"/>
        <v>96.06939299999999</v>
      </c>
      <c r="G22" s="171">
        <f t="shared" si="2"/>
        <v>96.06939299999999</v>
      </c>
      <c r="H22" s="171">
        <v>45.069393</v>
      </c>
      <c r="I22" s="171">
        <v>51</v>
      </c>
      <c r="J22" s="171">
        <f t="shared" si="3"/>
        <v>0</v>
      </c>
      <c r="K22" s="171">
        <v>0</v>
      </c>
      <c r="L22" s="171">
        <v>0</v>
      </c>
      <c r="M22" s="171">
        <f t="shared" si="4"/>
        <v>0.6</v>
      </c>
      <c r="N22" s="171">
        <f t="shared" si="5"/>
        <v>0.6</v>
      </c>
      <c r="O22" s="171">
        <v>0</v>
      </c>
      <c r="P22" s="171">
        <v>0.6</v>
      </c>
      <c r="Q22" s="171">
        <f t="shared" si="6"/>
        <v>0</v>
      </c>
      <c r="R22" s="171">
        <v>0</v>
      </c>
      <c r="S22" s="171">
        <v>0</v>
      </c>
    </row>
    <row r="23" spans="1:19" s="147" customFormat="1" ht="18" customHeight="1">
      <c r="A23" s="106" t="s">
        <v>72</v>
      </c>
      <c r="B23" s="106" t="s">
        <v>72</v>
      </c>
      <c r="C23" s="106" t="s">
        <v>72</v>
      </c>
      <c r="D23" s="106" t="s">
        <v>179</v>
      </c>
      <c r="E23" s="171">
        <f t="shared" si="0"/>
        <v>57.298847</v>
      </c>
      <c r="F23" s="171">
        <f t="shared" si="1"/>
        <v>8.88</v>
      </c>
      <c r="G23" s="171">
        <f t="shared" si="2"/>
        <v>8.88</v>
      </c>
      <c r="H23" s="171">
        <v>0</v>
      </c>
      <c r="I23" s="171">
        <v>8.88</v>
      </c>
      <c r="J23" s="171">
        <f t="shared" si="3"/>
        <v>0</v>
      </c>
      <c r="K23" s="171">
        <v>0</v>
      </c>
      <c r="L23" s="171">
        <v>0</v>
      </c>
      <c r="M23" s="171">
        <f t="shared" si="4"/>
        <v>48.418847</v>
      </c>
      <c r="N23" s="171">
        <f t="shared" si="5"/>
        <v>48.418847</v>
      </c>
      <c r="O23" s="171">
        <v>0</v>
      </c>
      <c r="P23" s="171">
        <v>48.418847</v>
      </c>
      <c r="Q23" s="171">
        <f t="shared" si="6"/>
        <v>0</v>
      </c>
      <c r="R23" s="171">
        <v>0</v>
      </c>
      <c r="S23" s="171">
        <v>0</v>
      </c>
    </row>
    <row r="24" spans="1:19" s="147" customFormat="1" ht="18" customHeight="1">
      <c r="A24" s="106" t="s">
        <v>180</v>
      </c>
      <c r="B24" s="106" t="s">
        <v>74</v>
      </c>
      <c r="C24" s="106" t="s">
        <v>76</v>
      </c>
      <c r="D24" s="106" t="s">
        <v>181</v>
      </c>
      <c r="E24" s="171">
        <f t="shared" si="0"/>
        <v>8.88</v>
      </c>
      <c r="F24" s="171">
        <f t="shared" si="1"/>
        <v>8.88</v>
      </c>
      <c r="G24" s="171">
        <f t="shared" si="2"/>
        <v>8.88</v>
      </c>
      <c r="H24" s="171">
        <v>0</v>
      </c>
      <c r="I24" s="171">
        <v>8.88</v>
      </c>
      <c r="J24" s="171">
        <f t="shared" si="3"/>
        <v>0</v>
      </c>
      <c r="K24" s="171">
        <v>0</v>
      </c>
      <c r="L24" s="171">
        <v>0</v>
      </c>
      <c r="M24" s="171">
        <f t="shared" si="4"/>
        <v>0</v>
      </c>
      <c r="N24" s="171">
        <f t="shared" si="5"/>
        <v>0</v>
      </c>
      <c r="O24" s="171">
        <v>0</v>
      </c>
      <c r="P24" s="171">
        <v>0</v>
      </c>
      <c r="Q24" s="171">
        <f t="shared" si="6"/>
        <v>0</v>
      </c>
      <c r="R24" s="171">
        <v>0</v>
      </c>
      <c r="S24" s="171">
        <v>0</v>
      </c>
    </row>
    <row r="25" spans="1:19" s="147" customFormat="1" ht="18" customHeight="1">
      <c r="A25" s="106" t="s">
        <v>180</v>
      </c>
      <c r="B25" s="106" t="s">
        <v>90</v>
      </c>
      <c r="C25" s="106" t="s">
        <v>76</v>
      </c>
      <c r="D25" s="106" t="s">
        <v>182</v>
      </c>
      <c r="E25" s="171">
        <f t="shared" si="0"/>
        <v>48.418847</v>
      </c>
      <c r="F25" s="171">
        <f t="shared" si="1"/>
        <v>0</v>
      </c>
      <c r="G25" s="171">
        <f t="shared" si="2"/>
        <v>0</v>
      </c>
      <c r="H25" s="171">
        <v>0</v>
      </c>
      <c r="I25" s="171">
        <v>0</v>
      </c>
      <c r="J25" s="171">
        <f t="shared" si="3"/>
        <v>0</v>
      </c>
      <c r="K25" s="171">
        <v>0</v>
      </c>
      <c r="L25" s="171">
        <v>0</v>
      </c>
      <c r="M25" s="171">
        <f t="shared" si="4"/>
        <v>48.418847</v>
      </c>
      <c r="N25" s="171">
        <f t="shared" si="5"/>
        <v>48.418847</v>
      </c>
      <c r="O25" s="171">
        <v>0</v>
      </c>
      <c r="P25" s="171">
        <v>48.418847</v>
      </c>
      <c r="Q25" s="171">
        <f t="shared" si="6"/>
        <v>0</v>
      </c>
      <c r="R25" s="171">
        <v>0</v>
      </c>
      <c r="S25" s="171">
        <v>0</v>
      </c>
    </row>
    <row r="26" spans="1:19" s="147" customFormat="1" ht="18" customHeight="1">
      <c r="A26" s="106" t="s">
        <v>72</v>
      </c>
      <c r="B26" s="106" t="s">
        <v>72</v>
      </c>
      <c r="C26" s="106" t="s">
        <v>72</v>
      </c>
      <c r="D26" s="106" t="s">
        <v>183</v>
      </c>
      <c r="E26" s="171">
        <f t="shared" si="0"/>
        <v>64.853025</v>
      </c>
      <c r="F26" s="171">
        <f t="shared" si="1"/>
        <v>64.853025</v>
      </c>
      <c r="G26" s="171">
        <f t="shared" si="2"/>
        <v>64.853025</v>
      </c>
      <c r="H26" s="171">
        <v>64.853025</v>
      </c>
      <c r="I26" s="171">
        <v>0</v>
      </c>
      <c r="J26" s="171">
        <f t="shared" si="3"/>
        <v>0</v>
      </c>
      <c r="K26" s="171">
        <v>0</v>
      </c>
      <c r="L26" s="171">
        <v>0</v>
      </c>
      <c r="M26" s="171">
        <f t="shared" si="4"/>
        <v>0</v>
      </c>
      <c r="N26" s="171">
        <f t="shared" si="5"/>
        <v>0</v>
      </c>
      <c r="O26" s="171">
        <v>0</v>
      </c>
      <c r="P26" s="171">
        <v>0</v>
      </c>
      <c r="Q26" s="171">
        <f t="shared" si="6"/>
        <v>0</v>
      </c>
      <c r="R26" s="171">
        <v>0</v>
      </c>
      <c r="S26" s="171">
        <v>0</v>
      </c>
    </row>
    <row r="27" spans="1:19" s="147" customFormat="1" ht="18" customHeight="1">
      <c r="A27" s="106" t="s">
        <v>184</v>
      </c>
      <c r="B27" s="106" t="s">
        <v>75</v>
      </c>
      <c r="C27" s="106" t="s">
        <v>76</v>
      </c>
      <c r="D27" s="106" t="s">
        <v>185</v>
      </c>
      <c r="E27" s="171">
        <f t="shared" si="0"/>
        <v>56.349083</v>
      </c>
      <c r="F27" s="171">
        <f t="shared" si="1"/>
        <v>56.349083</v>
      </c>
      <c r="G27" s="171">
        <f t="shared" si="2"/>
        <v>56.349083</v>
      </c>
      <c r="H27" s="171">
        <v>56.349083</v>
      </c>
      <c r="I27" s="171">
        <v>0</v>
      </c>
      <c r="J27" s="171">
        <f t="shared" si="3"/>
        <v>0</v>
      </c>
      <c r="K27" s="171">
        <v>0</v>
      </c>
      <c r="L27" s="171">
        <v>0</v>
      </c>
      <c r="M27" s="171">
        <f t="shared" si="4"/>
        <v>0</v>
      </c>
      <c r="N27" s="171">
        <f t="shared" si="5"/>
        <v>0</v>
      </c>
      <c r="O27" s="171">
        <v>0</v>
      </c>
      <c r="P27" s="171">
        <v>0</v>
      </c>
      <c r="Q27" s="171">
        <f t="shared" si="6"/>
        <v>0</v>
      </c>
      <c r="R27" s="171">
        <v>0</v>
      </c>
      <c r="S27" s="171">
        <v>0</v>
      </c>
    </row>
    <row r="28" spans="1:19" s="147" customFormat="1" ht="18" customHeight="1">
      <c r="A28" s="106" t="s">
        <v>184</v>
      </c>
      <c r="B28" s="106" t="s">
        <v>78</v>
      </c>
      <c r="C28" s="106" t="s">
        <v>76</v>
      </c>
      <c r="D28" s="106" t="s">
        <v>186</v>
      </c>
      <c r="E28" s="171">
        <f t="shared" si="0"/>
        <v>8.503942</v>
      </c>
      <c r="F28" s="171">
        <f t="shared" si="1"/>
        <v>8.503942</v>
      </c>
      <c r="G28" s="171">
        <f t="shared" si="2"/>
        <v>8.503942</v>
      </c>
      <c r="H28" s="171">
        <v>8.503942</v>
      </c>
      <c r="I28" s="171">
        <v>0</v>
      </c>
      <c r="J28" s="171">
        <f t="shared" si="3"/>
        <v>0</v>
      </c>
      <c r="K28" s="171">
        <v>0</v>
      </c>
      <c r="L28" s="171">
        <v>0</v>
      </c>
      <c r="M28" s="171">
        <f t="shared" si="4"/>
        <v>0</v>
      </c>
      <c r="N28" s="171">
        <f t="shared" si="5"/>
        <v>0</v>
      </c>
      <c r="O28" s="171">
        <v>0</v>
      </c>
      <c r="P28" s="171">
        <v>0</v>
      </c>
      <c r="Q28" s="171">
        <f t="shared" si="6"/>
        <v>0</v>
      </c>
      <c r="R28" s="171">
        <v>0</v>
      </c>
      <c r="S28" s="171">
        <v>0</v>
      </c>
    </row>
    <row r="29" spans="1:19" s="147" customFormat="1" ht="18" customHeight="1">
      <c r="A29" s="106" t="s">
        <v>72</v>
      </c>
      <c r="B29" s="106" t="s">
        <v>72</v>
      </c>
      <c r="C29" s="106" t="s">
        <v>72</v>
      </c>
      <c r="D29" s="106" t="s">
        <v>187</v>
      </c>
      <c r="E29" s="171">
        <f t="shared" si="0"/>
        <v>3.5392</v>
      </c>
      <c r="F29" s="171">
        <f t="shared" si="1"/>
        <v>1.5392</v>
      </c>
      <c r="G29" s="171">
        <f t="shared" si="2"/>
        <v>1.5392</v>
      </c>
      <c r="H29" s="171">
        <v>1.5392</v>
      </c>
      <c r="I29" s="171">
        <v>0</v>
      </c>
      <c r="J29" s="171">
        <f t="shared" si="3"/>
        <v>0</v>
      </c>
      <c r="K29" s="171">
        <v>0</v>
      </c>
      <c r="L29" s="171">
        <v>0</v>
      </c>
      <c r="M29" s="171">
        <f t="shared" si="4"/>
        <v>2</v>
      </c>
      <c r="N29" s="171">
        <f t="shared" si="5"/>
        <v>2</v>
      </c>
      <c r="O29" s="171">
        <v>0</v>
      </c>
      <c r="P29" s="171">
        <v>2</v>
      </c>
      <c r="Q29" s="171">
        <f t="shared" si="6"/>
        <v>0</v>
      </c>
      <c r="R29" s="171">
        <v>0</v>
      </c>
      <c r="S29" s="171">
        <v>0</v>
      </c>
    </row>
    <row r="30" spans="1:19" s="147" customFormat="1" ht="18" customHeight="1">
      <c r="A30" s="106" t="s">
        <v>188</v>
      </c>
      <c r="B30" s="106" t="s">
        <v>75</v>
      </c>
      <c r="C30" s="106" t="s">
        <v>76</v>
      </c>
      <c r="D30" s="106" t="s">
        <v>189</v>
      </c>
      <c r="E30" s="171">
        <f t="shared" si="0"/>
        <v>0.4692</v>
      </c>
      <c r="F30" s="171">
        <f t="shared" si="1"/>
        <v>0.4692</v>
      </c>
      <c r="G30" s="171">
        <f t="shared" si="2"/>
        <v>0.4692</v>
      </c>
      <c r="H30" s="171">
        <v>0.4692</v>
      </c>
      <c r="I30" s="171">
        <v>0</v>
      </c>
      <c r="J30" s="171">
        <f t="shared" si="3"/>
        <v>0</v>
      </c>
      <c r="K30" s="171">
        <v>0</v>
      </c>
      <c r="L30" s="171">
        <v>0</v>
      </c>
      <c r="M30" s="171">
        <f t="shared" si="4"/>
        <v>0</v>
      </c>
      <c r="N30" s="171">
        <f t="shared" si="5"/>
        <v>0</v>
      </c>
      <c r="O30" s="171">
        <v>0</v>
      </c>
      <c r="P30" s="171">
        <v>0</v>
      </c>
      <c r="Q30" s="171">
        <f t="shared" si="6"/>
        <v>0</v>
      </c>
      <c r="R30" s="171">
        <v>0</v>
      </c>
      <c r="S30" s="171">
        <v>0</v>
      </c>
    </row>
    <row r="31" spans="1:19" s="147" customFormat="1" ht="18" customHeight="1">
      <c r="A31" s="106" t="s">
        <v>188</v>
      </c>
      <c r="B31" s="106" t="s">
        <v>82</v>
      </c>
      <c r="C31" s="106" t="s">
        <v>76</v>
      </c>
      <c r="D31" s="106" t="s">
        <v>190</v>
      </c>
      <c r="E31" s="171">
        <f t="shared" si="0"/>
        <v>1.07</v>
      </c>
      <c r="F31" s="171">
        <f t="shared" si="1"/>
        <v>1.07</v>
      </c>
      <c r="G31" s="171">
        <f t="shared" si="2"/>
        <v>1.07</v>
      </c>
      <c r="H31" s="171">
        <v>1.07</v>
      </c>
      <c r="I31" s="171">
        <v>0</v>
      </c>
      <c r="J31" s="171">
        <f t="shared" si="3"/>
        <v>0</v>
      </c>
      <c r="K31" s="171">
        <v>0</v>
      </c>
      <c r="L31" s="171">
        <v>0</v>
      </c>
      <c r="M31" s="171">
        <f t="shared" si="4"/>
        <v>0</v>
      </c>
      <c r="N31" s="171">
        <f t="shared" si="5"/>
        <v>0</v>
      </c>
      <c r="O31" s="171">
        <v>0</v>
      </c>
      <c r="P31" s="171">
        <v>0</v>
      </c>
      <c r="Q31" s="171">
        <f t="shared" si="6"/>
        <v>0</v>
      </c>
      <c r="R31" s="171">
        <v>0</v>
      </c>
      <c r="S31" s="171">
        <v>0</v>
      </c>
    </row>
    <row r="32" spans="1:19" s="147" customFormat="1" ht="18" customHeight="1">
      <c r="A32" s="106" t="s">
        <v>188</v>
      </c>
      <c r="B32" s="106" t="s">
        <v>90</v>
      </c>
      <c r="C32" s="106" t="s">
        <v>76</v>
      </c>
      <c r="D32" s="106" t="s">
        <v>191</v>
      </c>
      <c r="E32" s="171">
        <f t="shared" si="0"/>
        <v>2</v>
      </c>
      <c r="F32" s="171">
        <f t="shared" si="1"/>
        <v>0</v>
      </c>
      <c r="G32" s="171">
        <f t="shared" si="2"/>
        <v>0</v>
      </c>
      <c r="H32" s="171">
        <v>0</v>
      </c>
      <c r="I32" s="171">
        <v>0</v>
      </c>
      <c r="J32" s="171">
        <f t="shared" si="3"/>
        <v>0</v>
      </c>
      <c r="K32" s="171">
        <v>0</v>
      </c>
      <c r="L32" s="171">
        <v>0</v>
      </c>
      <c r="M32" s="171">
        <f t="shared" si="4"/>
        <v>2</v>
      </c>
      <c r="N32" s="171">
        <f t="shared" si="5"/>
        <v>2</v>
      </c>
      <c r="O32" s="171">
        <v>0</v>
      </c>
      <c r="P32" s="171">
        <v>2</v>
      </c>
      <c r="Q32" s="171">
        <f t="shared" si="6"/>
        <v>0</v>
      </c>
      <c r="R32" s="171">
        <v>0</v>
      </c>
      <c r="S32" s="171">
        <v>0</v>
      </c>
    </row>
    <row r="33" spans="1:19" s="147" customFormat="1" ht="18" customHeight="1">
      <c r="A33" s="106" t="s">
        <v>72</v>
      </c>
      <c r="B33" s="106" t="s">
        <v>72</v>
      </c>
      <c r="C33" s="106" t="s">
        <v>72</v>
      </c>
      <c r="D33" s="106" t="s">
        <v>148</v>
      </c>
      <c r="E33" s="171">
        <f t="shared" si="0"/>
        <v>75</v>
      </c>
      <c r="F33" s="171">
        <f t="shared" si="1"/>
        <v>0</v>
      </c>
      <c r="G33" s="171">
        <f t="shared" si="2"/>
        <v>0</v>
      </c>
      <c r="H33" s="171">
        <v>0</v>
      </c>
      <c r="I33" s="171">
        <v>0</v>
      </c>
      <c r="J33" s="171">
        <f t="shared" si="3"/>
        <v>0</v>
      </c>
      <c r="K33" s="171">
        <v>0</v>
      </c>
      <c r="L33" s="171">
        <v>0</v>
      </c>
      <c r="M33" s="171">
        <f t="shared" si="4"/>
        <v>75</v>
      </c>
      <c r="N33" s="171">
        <f t="shared" si="5"/>
        <v>75</v>
      </c>
      <c r="O33" s="171">
        <v>0</v>
      </c>
      <c r="P33" s="171">
        <v>75</v>
      </c>
      <c r="Q33" s="171">
        <f t="shared" si="6"/>
        <v>0</v>
      </c>
      <c r="R33" s="171">
        <v>0</v>
      </c>
      <c r="S33" s="171">
        <v>0</v>
      </c>
    </row>
    <row r="34" spans="1:19" s="147" customFormat="1" ht="18" customHeight="1">
      <c r="A34" s="106" t="s">
        <v>192</v>
      </c>
      <c r="B34" s="106" t="s">
        <v>90</v>
      </c>
      <c r="C34" s="106" t="s">
        <v>76</v>
      </c>
      <c r="D34" s="106" t="s">
        <v>193</v>
      </c>
      <c r="E34" s="171">
        <f t="shared" si="0"/>
        <v>75</v>
      </c>
      <c r="F34" s="171">
        <f t="shared" si="1"/>
        <v>0</v>
      </c>
      <c r="G34" s="171">
        <f t="shared" si="2"/>
        <v>0</v>
      </c>
      <c r="H34" s="171">
        <v>0</v>
      </c>
      <c r="I34" s="171">
        <v>0</v>
      </c>
      <c r="J34" s="171">
        <f t="shared" si="3"/>
        <v>0</v>
      </c>
      <c r="K34" s="171">
        <v>0</v>
      </c>
      <c r="L34" s="171">
        <v>0</v>
      </c>
      <c r="M34" s="171">
        <f t="shared" si="4"/>
        <v>75</v>
      </c>
      <c r="N34" s="171">
        <f t="shared" si="5"/>
        <v>75</v>
      </c>
      <c r="O34" s="171">
        <v>0</v>
      </c>
      <c r="P34" s="171">
        <v>75</v>
      </c>
      <c r="Q34" s="171">
        <f t="shared" si="6"/>
        <v>0</v>
      </c>
      <c r="R34" s="171">
        <v>0</v>
      </c>
      <c r="S34" s="171">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 right="0.39" top="0.47" bottom="0.47" header="0" footer="0"/>
  <pageSetup errors="blank" fitToHeight="100" fitToWidth="1" horizontalDpi="600" verticalDpi="600" orientation="landscape" paperSize="9" scale="63"/>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DJ29"/>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65"/>
      <c r="B1" s="66"/>
      <c r="C1" s="66"/>
      <c r="D1" s="66"/>
      <c r="E1" s="66"/>
      <c r="F1" s="66"/>
      <c r="G1" s="66"/>
      <c r="H1" s="66"/>
      <c r="I1" s="66"/>
      <c r="J1" s="66"/>
      <c r="K1" s="66"/>
      <c r="L1" s="66"/>
      <c r="M1" s="66"/>
      <c r="N1" s="66"/>
      <c r="O1" s="66"/>
      <c r="P1" s="66"/>
      <c r="Q1" s="66"/>
      <c r="R1" s="66"/>
      <c r="S1" s="66"/>
      <c r="T1" s="66"/>
      <c r="U1" s="66"/>
      <c r="V1" s="66"/>
      <c r="W1" s="66"/>
      <c r="X1" s="66"/>
      <c r="Y1" s="66"/>
      <c r="Z1" s="66"/>
      <c r="AA1" s="66"/>
      <c r="AB1" s="138"/>
      <c r="AC1" s="138"/>
      <c r="DJ1" s="151" t="s">
        <v>194</v>
      </c>
    </row>
    <row r="2" spans="1:114" ht="19.5" customHeight="1">
      <c r="A2" s="68" t="s">
        <v>195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row>
    <row r="3" spans="1:114" ht="19.5" customHeight="1">
      <c r="A3" s="93" t="s">
        <v>5</v>
      </c>
      <c r="B3" s="71"/>
      <c r="C3" s="71"/>
      <c r="D3" s="71"/>
      <c r="E3" s="123"/>
      <c r="F3" s="123"/>
      <c r="G3" s="123"/>
      <c r="H3" s="123"/>
      <c r="I3" s="123"/>
      <c r="J3" s="123"/>
      <c r="K3" s="123"/>
      <c r="L3" s="123"/>
      <c r="M3" s="123"/>
      <c r="N3" s="123"/>
      <c r="O3" s="123"/>
      <c r="P3" s="123"/>
      <c r="Q3" s="123"/>
      <c r="R3" s="123"/>
      <c r="S3" s="123"/>
      <c r="T3" s="123"/>
      <c r="U3" s="123"/>
      <c r="V3" s="123"/>
      <c r="W3" s="123"/>
      <c r="X3" s="123"/>
      <c r="Y3" s="123"/>
      <c r="Z3" s="123"/>
      <c r="AA3" s="12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D3" s="139"/>
      <c r="DH3" s="147"/>
      <c r="DI3" s="147"/>
      <c r="DJ3" s="92" t="s">
        <v>6</v>
      </c>
    </row>
    <row r="4" spans="1:114" ht="19.5" customHeight="1">
      <c r="A4" s="77" t="s">
        <v>57</v>
      </c>
      <c r="B4" s="77"/>
      <c r="C4" s="77"/>
      <c r="D4" s="77"/>
      <c r="E4" s="124" t="s">
        <v>58</v>
      </c>
      <c r="F4" s="125" t="s">
        <v>196</v>
      </c>
      <c r="G4" s="126"/>
      <c r="H4" s="126"/>
      <c r="I4" s="126"/>
      <c r="J4" s="126"/>
      <c r="K4" s="126"/>
      <c r="L4" s="126"/>
      <c r="M4" s="126"/>
      <c r="N4" s="126"/>
      <c r="O4" s="126"/>
      <c r="P4" s="126"/>
      <c r="Q4" s="126"/>
      <c r="R4" s="126"/>
      <c r="S4" s="137"/>
      <c r="T4" s="125" t="s">
        <v>197</v>
      </c>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37"/>
      <c r="AU4" s="125" t="s">
        <v>198</v>
      </c>
      <c r="AV4" s="126"/>
      <c r="AW4" s="126"/>
      <c r="AX4" s="126"/>
      <c r="AY4" s="126"/>
      <c r="AZ4" s="126"/>
      <c r="BA4" s="126"/>
      <c r="BB4" s="126"/>
      <c r="BC4" s="126"/>
      <c r="BD4" s="126"/>
      <c r="BE4" s="126"/>
      <c r="BF4" s="137"/>
      <c r="BG4" s="125" t="s">
        <v>199</v>
      </c>
      <c r="BH4" s="126"/>
      <c r="BI4" s="126"/>
      <c r="BJ4" s="126"/>
      <c r="BK4" s="137"/>
      <c r="BL4" s="125" t="s">
        <v>200</v>
      </c>
      <c r="BM4" s="126"/>
      <c r="BN4" s="126"/>
      <c r="BO4" s="126"/>
      <c r="BP4" s="126"/>
      <c r="BQ4" s="126"/>
      <c r="BR4" s="126"/>
      <c r="BS4" s="126"/>
      <c r="BT4" s="126"/>
      <c r="BU4" s="126"/>
      <c r="BV4" s="126"/>
      <c r="BW4" s="126"/>
      <c r="BX4" s="137"/>
      <c r="BY4" s="125" t="s">
        <v>201</v>
      </c>
      <c r="BZ4" s="126"/>
      <c r="CA4" s="126"/>
      <c r="CB4" s="126"/>
      <c r="CC4" s="126"/>
      <c r="CD4" s="126"/>
      <c r="CE4" s="126"/>
      <c r="CF4" s="126"/>
      <c r="CG4" s="126"/>
      <c r="CH4" s="126"/>
      <c r="CI4" s="126"/>
      <c r="CJ4" s="126"/>
      <c r="CK4" s="126"/>
      <c r="CL4" s="126"/>
      <c r="CM4" s="126"/>
      <c r="CN4" s="126"/>
      <c r="CO4" s="126"/>
      <c r="CP4" s="137"/>
      <c r="CQ4" s="144" t="s">
        <v>202</v>
      </c>
      <c r="CR4" s="145"/>
      <c r="CS4" s="146"/>
      <c r="CT4" s="144" t="s">
        <v>203</v>
      </c>
      <c r="CU4" s="145"/>
      <c r="CV4" s="145"/>
      <c r="CW4" s="145"/>
      <c r="CX4" s="145"/>
      <c r="CY4" s="146"/>
      <c r="CZ4" s="144" t="s">
        <v>204</v>
      </c>
      <c r="DA4" s="145"/>
      <c r="DB4" s="146"/>
      <c r="DC4" s="125" t="s">
        <v>205</v>
      </c>
      <c r="DD4" s="126"/>
      <c r="DE4" s="126"/>
      <c r="DF4" s="126"/>
      <c r="DG4" s="137"/>
      <c r="DH4" s="148" t="s">
        <v>206</v>
      </c>
      <c r="DI4" s="148"/>
      <c r="DJ4" s="148"/>
    </row>
    <row r="5" spans="1:114" ht="19.5" customHeight="1">
      <c r="A5" s="127" t="s">
        <v>66</v>
      </c>
      <c r="B5" s="127"/>
      <c r="C5" s="128"/>
      <c r="D5" s="79" t="s">
        <v>207</v>
      </c>
      <c r="E5" s="129"/>
      <c r="F5" s="130" t="s">
        <v>161</v>
      </c>
      <c r="G5" s="130" t="s">
        <v>208</v>
      </c>
      <c r="H5" s="130" t="s">
        <v>209</v>
      </c>
      <c r="I5" s="130" t="s">
        <v>210</v>
      </c>
      <c r="J5" s="130" t="s">
        <v>211</v>
      </c>
      <c r="K5" s="130" t="s">
        <v>212</v>
      </c>
      <c r="L5" s="130" t="s">
        <v>213</v>
      </c>
      <c r="M5" s="130" t="s">
        <v>214</v>
      </c>
      <c r="N5" s="130" t="s">
        <v>215</v>
      </c>
      <c r="O5" s="130" t="s">
        <v>216</v>
      </c>
      <c r="P5" s="130" t="s">
        <v>217</v>
      </c>
      <c r="Q5" s="130" t="s">
        <v>218</v>
      </c>
      <c r="R5" s="130" t="s">
        <v>219</v>
      </c>
      <c r="S5" s="130" t="s">
        <v>220</v>
      </c>
      <c r="T5" s="130" t="s">
        <v>161</v>
      </c>
      <c r="U5" s="130" t="s">
        <v>221</v>
      </c>
      <c r="V5" s="130" t="s">
        <v>222</v>
      </c>
      <c r="W5" s="130" t="s">
        <v>223</v>
      </c>
      <c r="X5" s="130" t="s">
        <v>224</v>
      </c>
      <c r="Y5" s="130" t="s">
        <v>225</v>
      </c>
      <c r="Z5" s="130" t="s">
        <v>226</v>
      </c>
      <c r="AA5" s="130" t="s">
        <v>227</v>
      </c>
      <c r="AB5" s="130" t="s">
        <v>228</v>
      </c>
      <c r="AC5" s="130" t="s">
        <v>229</v>
      </c>
      <c r="AD5" s="130" t="s">
        <v>230</v>
      </c>
      <c r="AE5" s="130" t="s">
        <v>231</v>
      </c>
      <c r="AF5" s="130" t="s">
        <v>232</v>
      </c>
      <c r="AG5" s="130" t="s">
        <v>233</v>
      </c>
      <c r="AH5" s="130" t="s">
        <v>234</v>
      </c>
      <c r="AI5" s="130" t="s">
        <v>235</v>
      </c>
      <c r="AJ5" s="130" t="s">
        <v>236</v>
      </c>
      <c r="AK5" s="130" t="s">
        <v>237</v>
      </c>
      <c r="AL5" s="130" t="s">
        <v>238</v>
      </c>
      <c r="AM5" s="130" t="s">
        <v>239</v>
      </c>
      <c r="AN5" s="130" t="s">
        <v>240</v>
      </c>
      <c r="AO5" s="130" t="s">
        <v>241</v>
      </c>
      <c r="AP5" s="130" t="s">
        <v>242</v>
      </c>
      <c r="AQ5" s="130" t="s">
        <v>243</v>
      </c>
      <c r="AR5" s="130" t="s">
        <v>244</v>
      </c>
      <c r="AS5" s="130" t="s">
        <v>245</v>
      </c>
      <c r="AT5" s="130" t="s">
        <v>246</v>
      </c>
      <c r="AU5" s="130" t="s">
        <v>161</v>
      </c>
      <c r="AV5" s="130" t="s">
        <v>247</v>
      </c>
      <c r="AW5" s="130" t="s">
        <v>248</v>
      </c>
      <c r="AX5" s="130" t="s">
        <v>249</v>
      </c>
      <c r="AY5" s="130" t="s">
        <v>250</v>
      </c>
      <c r="AZ5" s="130" t="s">
        <v>251</v>
      </c>
      <c r="BA5" s="130" t="s">
        <v>252</v>
      </c>
      <c r="BB5" s="130" t="s">
        <v>253</v>
      </c>
      <c r="BC5" s="130" t="s">
        <v>254</v>
      </c>
      <c r="BD5" s="130" t="s">
        <v>255</v>
      </c>
      <c r="BE5" s="130" t="s">
        <v>256</v>
      </c>
      <c r="BF5" s="140" t="s">
        <v>257</v>
      </c>
      <c r="BG5" s="140" t="s">
        <v>161</v>
      </c>
      <c r="BH5" s="140" t="s">
        <v>258</v>
      </c>
      <c r="BI5" s="140" t="s">
        <v>259</v>
      </c>
      <c r="BJ5" s="140" t="s">
        <v>260</v>
      </c>
      <c r="BK5" s="140" t="s">
        <v>261</v>
      </c>
      <c r="BL5" s="130" t="s">
        <v>161</v>
      </c>
      <c r="BM5" s="130" t="s">
        <v>262</v>
      </c>
      <c r="BN5" s="130" t="s">
        <v>263</v>
      </c>
      <c r="BO5" s="130" t="s">
        <v>264</v>
      </c>
      <c r="BP5" s="130" t="s">
        <v>265</v>
      </c>
      <c r="BQ5" s="130" t="s">
        <v>266</v>
      </c>
      <c r="BR5" s="130" t="s">
        <v>267</v>
      </c>
      <c r="BS5" s="130" t="s">
        <v>268</v>
      </c>
      <c r="BT5" s="130" t="s">
        <v>269</v>
      </c>
      <c r="BU5" s="130" t="s">
        <v>270</v>
      </c>
      <c r="BV5" s="142" t="s">
        <v>271</v>
      </c>
      <c r="BW5" s="142" t="s">
        <v>272</v>
      </c>
      <c r="BX5" s="130" t="s">
        <v>273</v>
      </c>
      <c r="BY5" s="130" t="s">
        <v>161</v>
      </c>
      <c r="BZ5" s="130" t="s">
        <v>262</v>
      </c>
      <c r="CA5" s="130" t="s">
        <v>263</v>
      </c>
      <c r="CB5" s="130" t="s">
        <v>264</v>
      </c>
      <c r="CC5" s="130" t="s">
        <v>265</v>
      </c>
      <c r="CD5" s="130" t="s">
        <v>266</v>
      </c>
      <c r="CE5" s="130" t="s">
        <v>267</v>
      </c>
      <c r="CF5" s="130" t="s">
        <v>268</v>
      </c>
      <c r="CG5" s="130" t="s">
        <v>274</v>
      </c>
      <c r="CH5" s="130" t="s">
        <v>275</v>
      </c>
      <c r="CI5" s="130" t="s">
        <v>276</v>
      </c>
      <c r="CJ5" s="130" t="s">
        <v>277</v>
      </c>
      <c r="CK5" s="130" t="s">
        <v>269</v>
      </c>
      <c r="CL5" s="130" t="s">
        <v>270</v>
      </c>
      <c r="CM5" s="130" t="s">
        <v>278</v>
      </c>
      <c r="CN5" s="142" t="s">
        <v>271</v>
      </c>
      <c r="CO5" s="142" t="s">
        <v>272</v>
      </c>
      <c r="CP5" s="130" t="s">
        <v>279</v>
      </c>
      <c r="CQ5" s="142" t="s">
        <v>161</v>
      </c>
      <c r="CR5" s="142" t="s">
        <v>280</v>
      </c>
      <c r="CS5" s="130" t="s">
        <v>281</v>
      </c>
      <c r="CT5" s="142" t="s">
        <v>161</v>
      </c>
      <c r="CU5" s="142" t="s">
        <v>280</v>
      </c>
      <c r="CV5" s="130" t="s">
        <v>282</v>
      </c>
      <c r="CW5" s="142" t="s">
        <v>283</v>
      </c>
      <c r="CX5" s="142" t="s">
        <v>284</v>
      </c>
      <c r="CY5" s="140" t="s">
        <v>281</v>
      </c>
      <c r="CZ5" s="142" t="s">
        <v>161</v>
      </c>
      <c r="DA5" s="142" t="s">
        <v>204</v>
      </c>
      <c r="DB5" s="142" t="s">
        <v>285</v>
      </c>
      <c r="DC5" s="130" t="s">
        <v>161</v>
      </c>
      <c r="DD5" s="130" t="s">
        <v>286</v>
      </c>
      <c r="DE5" s="130" t="s">
        <v>287</v>
      </c>
      <c r="DF5" s="130" t="s">
        <v>285</v>
      </c>
      <c r="DG5" s="140" t="s">
        <v>205</v>
      </c>
      <c r="DH5" s="149" t="s">
        <v>161</v>
      </c>
      <c r="DI5" s="152" t="s">
        <v>288</v>
      </c>
      <c r="DJ5" s="152" t="s">
        <v>289</v>
      </c>
    </row>
    <row r="6" spans="1:114" ht="30.75" customHeight="1">
      <c r="A6" s="131" t="s">
        <v>69</v>
      </c>
      <c r="B6" s="132" t="s">
        <v>70</v>
      </c>
      <c r="C6" s="133" t="s">
        <v>71</v>
      </c>
      <c r="D6" s="85"/>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41"/>
      <c r="BG6" s="141"/>
      <c r="BH6" s="141"/>
      <c r="BI6" s="141"/>
      <c r="BJ6" s="141"/>
      <c r="BK6" s="141"/>
      <c r="BL6" s="134"/>
      <c r="BM6" s="134"/>
      <c r="BN6" s="134"/>
      <c r="BO6" s="134"/>
      <c r="BP6" s="134"/>
      <c r="BQ6" s="134"/>
      <c r="BR6" s="134"/>
      <c r="BS6" s="134"/>
      <c r="BT6" s="134"/>
      <c r="BU6" s="134"/>
      <c r="BV6" s="143"/>
      <c r="BW6" s="143"/>
      <c r="BX6" s="134"/>
      <c r="BY6" s="134"/>
      <c r="BZ6" s="134"/>
      <c r="CA6" s="134"/>
      <c r="CB6" s="134"/>
      <c r="CC6" s="134"/>
      <c r="CD6" s="134"/>
      <c r="CE6" s="134"/>
      <c r="CF6" s="134"/>
      <c r="CG6" s="134"/>
      <c r="CH6" s="134"/>
      <c r="CI6" s="134"/>
      <c r="CJ6" s="134"/>
      <c r="CK6" s="134"/>
      <c r="CL6" s="134"/>
      <c r="CM6" s="134"/>
      <c r="CN6" s="143"/>
      <c r="CO6" s="143"/>
      <c r="CP6" s="134"/>
      <c r="CQ6" s="143"/>
      <c r="CR6" s="143"/>
      <c r="CS6" s="134"/>
      <c r="CT6" s="143"/>
      <c r="CU6" s="143"/>
      <c r="CV6" s="134"/>
      <c r="CW6" s="143"/>
      <c r="CX6" s="143"/>
      <c r="CY6" s="141"/>
      <c r="CZ6" s="143"/>
      <c r="DA6" s="143"/>
      <c r="DB6" s="143"/>
      <c r="DC6" s="134"/>
      <c r="DD6" s="134"/>
      <c r="DE6" s="134"/>
      <c r="DF6" s="134"/>
      <c r="DG6" s="141"/>
      <c r="DH6" s="149"/>
      <c r="DI6" s="152"/>
      <c r="DJ6" s="152"/>
    </row>
    <row r="7" spans="1:114" ht="19.5" customHeight="1">
      <c r="A7" s="116" t="s">
        <v>72</v>
      </c>
      <c r="B7" s="116" t="s">
        <v>72</v>
      </c>
      <c r="C7" s="116" t="s">
        <v>72</v>
      </c>
      <c r="D7" s="106" t="s">
        <v>58</v>
      </c>
      <c r="E7" s="135">
        <f aca="true" t="shared" si="0" ref="E7:E29">SUM(F7,T7,AU7,BG7,BL7,BY7,CQ7,CT7,CZ7,DC7,DH7)</f>
        <v>1716.612003</v>
      </c>
      <c r="F7" s="136">
        <v>1206.262489</v>
      </c>
      <c r="G7" s="136">
        <v>280.42056</v>
      </c>
      <c r="H7" s="136">
        <v>493.735272</v>
      </c>
      <c r="I7" s="136">
        <v>21.0414</v>
      </c>
      <c r="J7" s="136">
        <v>0</v>
      </c>
      <c r="K7" s="136">
        <v>8.7252</v>
      </c>
      <c r="L7" s="136">
        <v>120.23112</v>
      </c>
      <c r="M7" s="136">
        <v>48.092448</v>
      </c>
      <c r="N7" s="136">
        <v>50.427307</v>
      </c>
      <c r="O7" s="136">
        <v>8.37216</v>
      </c>
      <c r="P7" s="136">
        <v>14.53418</v>
      </c>
      <c r="Q7" s="136">
        <v>135.602842</v>
      </c>
      <c r="R7" s="136">
        <v>0</v>
      </c>
      <c r="S7" s="136">
        <v>25.08</v>
      </c>
      <c r="T7" s="136">
        <v>499.930314</v>
      </c>
      <c r="U7" s="136">
        <v>10.92</v>
      </c>
      <c r="V7" s="136">
        <v>30</v>
      </c>
      <c r="W7" s="136">
        <v>0</v>
      </c>
      <c r="X7" s="136">
        <v>0</v>
      </c>
      <c r="Y7" s="136">
        <v>2.106</v>
      </c>
      <c r="Z7" s="136">
        <v>44.703</v>
      </c>
      <c r="AA7" s="136">
        <v>2.808</v>
      </c>
      <c r="AB7" s="136">
        <v>11</v>
      </c>
      <c r="AC7" s="136">
        <v>89.94654</v>
      </c>
      <c r="AD7" s="136">
        <v>0</v>
      </c>
      <c r="AE7" s="136">
        <v>1.537375</v>
      </c>
      <c r="AF7" s="136">
        <v>4</v>
      </c>
      <c r="AG7" s="136">
        <v>0</v>
      </c>
      <c r="AH7" s="136">
        <v>69.534575</v>
      </c>
      <c r="AI7" s="136">
        <v>3.509</v>
      </c>
      <c r="AJ7" s="136">
        <v>0</v>
      </c>
      <c r="AK7" s="136">
        <v>0</v>
      </c>
      <c r="AL7" s="136">
        <v>0</v>
      </c>
      <c r="AM7" s="136">
        <v>23.1</v>
      </c>
      <c r="AN7" s="136">
        <v>20</v>
      </c>
      <c r="AO7" s="136">
        <v>0</v>
      </c>
      <c r="AP7" s="136">
        <v>15.310514</v>
      </c>
      <c r="AQ7" s="136">
        <v>73.6</v>
      </c>
      <c r="AR7" s="136">
        <v>0</v>
      </c>
      <c r="AS7" s="136">
        <v>0</v>
      </c>
      <c r="AT7" s="136">
        <v>97.85531</v>
      </c>
      <c r="AU7" s="136">
        <v>1.5392</v>
      </c>
      <c r="AV7" s="136">
        <v>0</v>
      </c>
      <c r="AW7" s="136">
        <v>1.07</v>
      </c>
      <c r="AX7" s="136">
        <v>0</v>
      </c>
      <c r="AY7" s="136">
        <v>0</v>
      </c>
      <c r="AZ7" s="136">
        <v>0.4692</v>
      </c>
      <c r="BA7" s="136">
        <v>0</v>
      </c>
      <c r="BB7" s="136">
        <v>0</v>
      </c>
      <c r="BC7" s="136">
        <v>0</v>
      </c>
      <c r="BD7" s="136">
        <v>0</v>
      </c>
      <c r="BE7" s="136">
        <v>0</v>
      </c>
      <c r="BF7" s="136">
        <v>0</v>
      </c>
      <c r="BG7" s="136">
        <v>0</v>
      </c>
      <c r="BH7" s="136">
        <v>0</v>
      </c>
      <c r="BI7" s="136">
        <v>0</v>
      </c>
      <c r="BJ7" s="136">
        <v>0</v>
      </c>
      <c r="BK7" s="136">
        <v>0</v>
      </c>
      <c r="BL7" s="136">
        <v>0</v>
      </c>
      <c r="BM7" s="136">
        <v>0</v>
      </c>
      <c r="BN7" s="136">
        <v>0</v>
      </c>
      <c r="BO7" s="136">
        <v>0</v>
      </c>
      <c r="BP7" s="136">
        <v>0</v>
      </c>
      <c r="BQ7" s="136">
        <v>0</v>
      </c>
      <c r="BR7" s="136">
        <v>0</v>
      </c>
      <c r="BS7" s="136">
        <v>0</v>
      </c>
      <c r="BT7" s="136">
        <v>0</v>
      </c>
      <c r="BU7" s="136">
        <v>0</v>
      </c>
      <c r="BV7" s="136">
        <v>0</v>
      </c>
      <c r="BW7" s="136">
        <v>0</v>
      </c>
      <c r="BX7" s="136">
        <v>0</v>
      </c>
      <c r="BY7" s="136">
        <v>8.88</v>
      </c>
      <c r="BZ7" s="136">
        <v>0</v>
      </c>
      <c r="CA7" s="136">
        <v>8.88</v>
      </c>
      <c r="CB7" s="136">
        <v>0</v>
      </c>
      <c r="CC7" s="136">
        <v>0</v>
      </c>
      <c r="CD7" s="136">
        <v>0</v>
      </c>
      <c r="CE7" s="136">
        <v>0</v>
      </c>
      <c r="CF7" s="136">
        <v>0</v>
      </c>
      <c r="CG7" s="136">
        <v>0</v>
      </c>
      <c r="CH7" s="136">
        <v>0</v>
      </c>
      <c r="CI7" s="136">
        <v>0</v>
      </c>
      <c r="CJ7" s="136">
        <v>0</v>
      </c>
      <c r="CK7" s="136">
        <v>0</v>
      </c>
      <c r="CL7" s="136">
        <v>0</v>
      </c>
      <c r="CM7" s="136">
        <v>0</v>
      </c>
      <c r="CN7" s="136">
        <v>0</v>
      </c>
      <c r="CO7" s="136">
        <v>0</v>
      </c>
      <c r="CP7" s="136">
        <v>0</v>
      </c>
      <c r="CQ7" s="136">
        <v>0</v>
      </c>
      <c r="CR7" s="136">
        <v>0</v>
      </c>
      <c r="CS7" s="136">
        <v>0</v>
      </c>
      <c r="CT7" s="136">
        <v>0</v>
      </c>
      <c r="CU7" s="136">
        <v>0</v>
      </c>
      <c r="CV7" s="136">
        <v>0</v>
      </c>
      <c r="CW7" s="136">
        <v>0</v>
      </c>
      <c r="CX7" s="136">
        <v>0</v>
      </c>
      <c r="CY7" s="136">
        <v>0</v>
      </c>
      <c r="CZ7" s="136">
        <v>0</v>
      </c>
      <c r="DA7" s="136">
        <v>0</v>
      </c>
      <c r="DB7" s="136">
        <v>0</v>
      </c>
      <c r="DC7" s="136">
        <v>0</v>
      </c>
      <c r="DD7" s="136">
        <v>0</v>
      </c>
      <c r="DE7" s="136">
        <v>0</v>
      </c>
      <c r="DF7" s="136">
        <v>0</v>
      </c>
      <c r="DG7" s="136">
        <v>0</v>
      </c>
      <c r="DH7" s="150">
        <v>0</v>
      </c>
      <c r="DI7" s="150">
        <v>0</v>
      </c>
      <c r="DJ7" s="150">
        <v>0</v>
      </c>
    </row>
    <row r="8" spans="1:114" ht="19.5" customHeight="1">
      <c r="A8" s="116" t="s">
        <v>72</v>
      </c>
      <c r="B8" s="116" t="s">
        <v>72</v>
      </c>
      <c r="C8" s="116" t="s">
        <v>72</v>
      </c>
      <c r="D8" s="106" t="s">
        <v>290</v>
      </c>
      <c r="E8" s="135">
        <f t="shared" si="0"/>
        <v>1353.298606</v>
      </c>
      <c r="F8" s="136">
        <v>842.949092</v>
      </c>
      <c r="G8" s="136">
        <v>280.42056</v>
      </c>
      <c r="H8" s="136">
        <v>493.735272</v>
      </c>
      <c r="I8" s="136">
        <v>21.0414</v>
      </c>
      <c r="J8" s="136">
        <v>0</v>
      </c>
      <c r="K8" s="136">
        <v>8.7252</v>
      </c>
      <c r="L8" s="136">
        <v>0</v>
      </c>
      <c r="M8" s="136">
        <v>0</v>
      </c>
      <c r="N8" s="136">
        <v>0</v>
      </c>
      <c r="O8" s="136">
        <v>0</v>
      </c>
      <c r="P8" s="136">
        <v>13.94666</v>
      </c>
      <c r="Q8" s="136">
        <v>0</v>
      </c>
      <c r="R8" s="136">
        <v>0</v>
      </c>
      <c r="S8" s="136">
        <v>25.08</v>
      </c>
      <c r="T8" s="136">
        <v>499.930314</v>
      </c>
      <c r="U8" s="136">
        <v>10.92</v>
      </c>
      <c r="V8" s="136">
        <v>30</v>
      </c>
      <c r="W8" s="136">
        <v>0</v>
      </c>
      <c r="X8" s="136">
        <v>0</v>
      </c>
      <c r="Y8" s="136">
        <v>2.106</v>
      </c>
      <c r="Z8" s="136">
        <v>44.703</v>
      </c>
      <c r="AA8" s="136">
        <v>2.808</v>
      </c>
      <c r="AB8" s="136">
        <v>11</v>
      </c>
      <c r="AC8" s="136">
        <v>89.94654</v>
      </c>
      <c r="AD8" s="136">
        <v>0</v>
      </c>
      <c r="AE8" s="136">
        <v>1.537375</v>
      </c>
      <c r="AF8" s="136">
        <v>4</v>
      </c>
      <c r="AG8" s="136">
        <v>0</v>
      </c>
      <c r="AH8" s="136">
        <v>69.534575</v>
      </c>
      <c r="AI8" s="136">
        <v>3.509</v>
      </c>
      <c r="AJ8" s="136">
        <v>0</v>
      </c>
      <c r="AK8" s="136">
        <v>0</v>
      </c>
      <c r="AL8" s="136">
        <v>0</v>
      </c>
      <c r="AM8" s="136">
        <v>23.1</v>
      </c>
      <c r="AN8" s="136">
        <v>20</v>
      </c>
      <c r="AO8" s="136">
        <v>0</v>
      </c>
      <c r="AP8" s="136">
        <v>15.310514</v>
      </c>
      <c r="AQ8" s="136">
        <v>73.6</v>
      </c>
      <c r="AR8" s="136">
        <v>0</v>
      </c>
      <c r="AS8" s="136">
        <v>0</v>
      </c>
      <c r="AT8" s="136">
        <v>97.85531</v>
      </c>
      <c r="AU8" s="136">
        <v>1.5392</v>
      </c>
      <c r="AV8" s="136">
        <v>0</v>
      </c>
      <c r="AW8" s="136">
        <v>1.07</v>
      </c>
      <c r="AX8" s="136">
        <v>0</v>
      </c>
      <c r="AY8" s="136">
        <v>0</v>
      </c>
      <c r="AZ8" s="136">
        <v>0.4692</v>
      </c>
      <c r="BA8" s="136">
        <v>0</v>
      </c>
      <c r="BB8" s="136">
        <v>0</v>
      </c>
      <c r="BC8" s="136">
        <v>0</v>
      </c>
      <c r="BD8" s="136">
        <v>0</v>
      </c>
      <c r="BE8" s="136">
        <v>0</v>
      </c>
      <c r="BF8" s="136">
        <v>0</v>
      </c>
      <c r="BG8" s="136">
        <v>0</v>
      </c>
      <c r="BH8" s="136">
        <v>0</v>
      </c>
      <c r="BI8" s="136">
        <v>0</v>
      </c>
      <c r="BJ8" s="136">
        <v>0</v>
      </c>
      <c r="BK8" s="136">
        <v>0</v>
      </c>
      <c r="BL8" s="136">
        <v>0</v>
      </c>
      <c r="BM8" s="136">
        <v>0</v>
      </c>
      <c r="BN8" s="136">
        <v>0</v>
      </c>
      <c r="BO8" s="136">
        <v>0</v>
      </c>
      <c r="BP8" s="136">
        <v>0</v>
      </c>
      <c r="BQ8" s="136">
        <v>0</v>
      </c>
      <c r="BR8" s="136">
        <v>0</v>
      </c>
      <c r="BS8" s="136">
        <v>0</v>
      </c>
      <c r="BT8" s="136">
        <v>0</v>
      </c>
      <c r="BU8" s="136">
        <v>0</v>
      </c>
      <c r="BV8" s="136">
        <v>0</v>
      </c>
      <c r="BW8" s="136">
        <v>0</v>
      </c>
      <c r="BX8" s="136">
        <v>0</v>
      </c>
      <c r="BY8" s="136">
        <v>8.88</v>
      </c>
      <c r="BZ8" s="136">
        <v>0</v>
      </c>
      <c r="CA8" s="136">
        <v>8.88</v>
      </c>
      <c r="CB8" s="136">
        <v>0</v>
      </c>
      <c r="CC8" s="136">
        <v>0</v>
      </c>
      <c r="CD8" s="136">
        <v>0</v>
      </c>
      <c r="CE8" s="136">
        <v>0</v>
      </c>
      <c r="CF8" s="136">
        <v>0</v>
      </c>
      <c r="CG8" s="136">
        <v>0</v>
      </c>
      <c r="CH8" s="136">
        <v>0</v>
      </c>
      <c r="CI8" s="136">
        <v>0</v>
      </c>
      <c r="CJ8" s="136">
        <v>0</v>
      </c>
      <c r="CK8" s="136">
        <v>0</v>
      </c>
      <c r="CL8" s="136">
        <v>0</v>
      </c>
      <c r="CM8" s="136">
        <v>0</v>
      </c>
      <c r="CN8" s="136">
        <v>0</v>
      </c>
      <c r="CO8" s="136">
        <v>0</v>
      </c>
      <c r="CP8" s="136">
        <v>0</v>
      </c>
      <c r="CQ8" s="136">
        <v>0</v>
      </c>
      <c r="CR8" s="136">
        <v>0</v>
      </c>
      <c r="CS8" s="136">
        <v>0</v>
      </c>
      <c r="CT8" s="136">
        <v>0</v>
      </c>
      <c r="CU8" s="136">
        <v>0</v>
      </c>
      <c r="CV8" s="136">
        <v>0</v>
      </c>
      <c r="CW8" s="136">
        <v>0</v>
      </c>
      <c r="CX8" s="136">
        <v>0</v>
      </c>
      <c r="CY8" s="136">
        <v>0</v>
      </c>
      <c r="CZ8" s="136">
        <v>0</v>
      </c>
      <c r="DA8" s="136">
        <v>0</v>
      </c>
      <c r="DB8" s="136">
        <v>0</v>
      </c>
      <c r="DC8" s="136">
        <v>0</v>
      </c>
      <c r="DD8" s="136">
        <v>0</v>
      </c>
      <c r="DE8" s="136">
        <v>0</v>
      </c>
      <c r="DF8" s="136">
        <v>0</v>
      </c>
      <c r="DG8" s="136">
        <v>0</v>
      </c>
      <c r="DH8" s="150">
        <v>0</v>
      </c>
      <c r="DI8" s="150">
        <v>0</v>
      </c>
      <c r="DJ8" s="150">
        <v>0</v>
      </c>
    </row>
    <row r="9" spans="1:114" ht="19.5" customHeight="1">
      <c r="A9" s="116" t="s">
        <v>72</v>
      </c>
      <c r="B9" s="116" t="s">
        <v>72</v>
      </c>
      <c r="C9" s="116" t="s">
        <v>72</v>
      </c>
      <c r="D9" s="106" t="s">
        <v>291</v>
      </c>
      <c r="E9" s="135">
        <f t="shared" si="0"/>
        <v>1353.298606</v>
      </c>
      <c r="F9" s="136">
        <v>842.949092</v>
      </c>
      <c r="G9" s="136">
        <v>280.42056</v>
      </c>
      <c r="H9" s="136">
        <v>493.735272</v>
      </c>
      <c r="I9" s="136">
        <v>21.0414</v>
      </c>
      <c r="J9" s="136">
        <v>0</v>
      </c>
      <c r="K9" s="136">
        <v>8.7252</v>
      </c>
      <c r="L9" s="136">
        <v>0</v>
      </c>
      <c r="M9" s="136">
        <v>0</v>
      </c>
      <c r="N9" s="136">
        <v>0</v>
      </c>
      <c r="O9" s="136">
        <v>0</v>
      </c>
      <c r="P9" s="136">
        <v>13.94666</v>
      </c>
      <c r="Q9" s="136">
        <v>0</v>
      </c>
      <c r="R9" s="136">
        <v>0</v>
      </c>
      <c r="S9" s="136">
        <v>25.08</v>
      </c>
      <c r="T9" s="136">
        <v>499.930314</v>
      </c>
      <c r="U9" s="136">
        <v>10.92</v>
      </c>
      <c r="V9" s="136">
        <v>30</v>
      </c>
      <c r="W9" s="136">
        <v>0</v>
      </c>
      <c r="X9" s="136">
        <v>0</v>
      </c>
      <c r="Y9" s="136">
        <v>2.106</v>
      </c>
      <c r="Z9" s="136">
        <v>44.703</v>
      </c>
      <c r="AA9" s="136">
        <v>2.808</v>
      </c>
      <c r="AB9" s="136">
        <v>11</v>
      </c>
      <c r="AC9" s="136">
        <v>89.94654</v>
      </c>
      <c r="AD9" s="136">
        <v>0</v>
      </c>
      <c r="AE9" s="136">
        <v>1.537375</v>
      </c>
      <c r="AF9" s="136">
        <v>4</v>
      </c>
      <c r="AG9" s="136">
        <v>0</v>
      </c>
      <c r="AH9" s="136">
        <v>69.534575</v>
      </c>
      <c r="AI9" s="136">
        <v>3.509</v>
      </c>
      <c r="AJ9" s="136">
        <v>0</v>
      </c>
      <c r="AK9" s="136">
        <v>0</v>
      </c>
      <c r="AL9" s="136">
        <v>0</v>
      </c>
      <c r="AM9" s="136">
        <v>23.1</v>
      </c>
      <c r="AN9" s="136">
        <v>20</v>
      </c>
      <c r="AO9" s="136">
        <v>0</v>
      </c>
      <c r="AP9" s="136">
        <v>15.310514</v>
      </c>
      <c r="AQ9" s="136">
        <v>73.6</v>
      </c>
      <c r="AR9" s="136">
        <v>0</v>
      </c>
      <c r="AS9" s="136">
        <v>0</v>
      </c>
      <c r="AT9" s="136">
        <v>97.85531</v>
      </c>
      <c r="AU9" s="136">
        <v>1.5392</v>
      </c>
      <c r="AV9" s="136">
        <v>0</v>
      </c>
      <c r="AW9" s="136">
        <v>1.07</v>
      </c>
      <c r="AX9" s="136">
        <v>0</v>
      </c>
      <c r="AY9" s="136">
        <v>0</v>
      </c>
      <c r="AZ9" s="136">
        <v>0.4692</v>
      </c>
      <c r="BA9" s="136">
        <v>0</v>
      </c>
      <c r="BB9" s="136">
        <v>0</v>
      </c>
      <c r="BC9" s="136">
        <v>0</v>
      </c>
      <c r="BD9" s="136">
        <v>0</v>
      </c>
      <c r="BE9" s="136">
        <v>0</v>
      </c>
      <c r="BF9" s="136">
        <v>0</v>
      </c>
      <c r="BG9" s="136">
        <v>0</v>
      </c>
      <c r="BH9" s="136">
        <v>0</v>
      </c>
      <c r="BI9" s="136">
        <v>0</v>
      </c>
      <c r="BJ9" s="136">
        <v>0</v>
      </c>
      <c r="BK9" s="136">
        <v>0</v>
      </c>
      <c r="BL9" s="136">
        <v>0</v>
      </c>
      <c r="BM9" s="136">
        <v>0</v>
      </c>
      <c r="BN9" s="136">
        <v>0</v>
      </c>
      <c r="BO9" s="136">
        <v>0</v>
      </c>
      <c r="BP9" s="136">
        <v>0</v>
      </c>
      <c r="BQ9" s="136">
        <v>0</v>
      </c>
      <c r="BR9" s="136">
        <v>0</v>
      </c>
      <c r="BS9" s="136">
        <v>0</v>
      </c>
      <c r="BT9" s="136">
        <v>0</v>
      </c>
      <c r="BU9" s="136">
        <v>0</v>
      </c>
      <c r="BV9" s="136">
        <v>0</v>
      </c>
      <c r="BW9" s="136">
        <v>0</v>
      </c>
      <c r="BX9" s="136">
        <v>0</v>
      </c>
      <c r="BY9" s="136">
        <v>8.88</v>
      </c>
      <c r="BZ9" s="136">
        <v>0</v>
      </c>
      <c r="CA9" s="136">
        <v>8.88</v>
      </c>
      <c r="CB9" s="136">
        <v>0</v>
      </c>
      <c r="CC9" s="136">
        <v>0</v>
      </c>
      <c r="CD9" s="136">
        <v>0</v>
      </c>
      <c r="CE9" s="136">
        <v>0</v>
      </c>
      <c r="CF9" s="136">
        <v>0</v>
      </c>
      <c r="CG9" s="136">
        <v>0</v>
      </c>
      <c r="CH9" s="136">
        <v>0</v>
      </c>
      <c r="CI9" s="136">
        <v>0</v>
      </c>
      <c r="CJ9" s="136">
        <v>0</v>
      </c>
      <c r="CK9" s="136">
        <v>0</v>
      </c>
      <c r="CL9" s="136">
        <v>0</v>
      </c>
      <c r="CM9" s="136">
        <v>0</v>
      </c>
      <c r="CN9" s="136">
        <v>0</v>
      </c>
      <c r="CO9" s="136">
        <v>0</v>
      </c>
      <c r="CP9" s="136">
        <v>0</v>
      </c>
      <c r="CQ9" s="136">
        <v>0</v>
      </c>
      <c r="CR9" s="136">
        <v>0</v>
      </c>
      <c r="CS9" s="136">
        <v>0</v>
      </c>
      <c r="CT9" s="136">
        <v>0</v>
      </c>
      <c r="CU9" s="136">
        <v>0</v>
      </c>
      <c r="CV9" s="136">
        <v>0</v>
      </c>
      <c r="CW9" s="136">
        <v>0</v>
      </c>
      <c r="CX9" s="136">
        <v>0</v>
      </c>
      <c r="CY9" s="136">
        <v>0</v>
      </c>
      <c r="CZ9" s="136">
        <v>0</v>
      </c>
      <c r="DA9" s="136">
        <v>0</v>
      </c>
      <c r="DB9" s="136">
        <v>0</v>
      </c>
      <c r="DC9" s="136">
        <v>0</v>
      </c>
      <c r="DD9" s="136">
        <v>0</v>
      </c>
      <c r="DE9" s="136">
        <v>0</v>
      </c>
      <c r="DF9" s="136">
        <v>0</v>
      </c>
      <c r="DG9" s="136">
        <v>0</v>
      </c>
      <c r="DH9" s="150">
        <v>0</v>
      </c>
      <c r="DI9" s="150">
        <v>0</v>
      </c>
      <c r="DJ9" s="150">
        <v>0</v>
      </c>
    </row>
    <row r="10" spans="1:114" ht="19.5" customHeight="1">
      <c r="A10" s="116" t="s">
        <v>73</v>
      </c>
      <c r="B10" s="116" t="s">
        <v>74</v>
      </c>
      <c r="C10" s="116" t="s">
        <v>75</v>
      </c>
      <c r="D10" s="106" t="s">
        <v>292</v>
      </c>
      <c r="E10" s="135">
        <f t="shared" si="0"/>
        <v>1088.374794</v>
      </c>
      <c r="F10" s="136">
        <v>806.729222</v>
      </c>
      <c r="G10" s="136">
        <v>265.12164</v>
      </c>
      <c r="H10" s="136">
        <v>483.508968</v>
      </c>
      <c r="I10" s="136">
        <v>21.0414</v>
      </c>
      <c r="J10" s="136">
        <v>0</v>
      </c>
      <c r="K10" s="136">
        <v>0</v>
      </c>
      <c r="L10" s="136">
        <v>0</v>
      </c>
      <c r="M10" s="136">
        <v>0</v>
      </c>
      <c r="N10" s="136">
        <v>0</v>
      </c>
      <c r="O10" s="136">
        <v>0</v>
      </c>
      <c r="P10" s="136">
        <v>11.977214</v>
      </c>
      <c r="Q10" s="136">
        <v>0</v>
      </c>
      <c r="R10" s="136">
        <v>0</v>
      </c>
      <c r="S10" s="136">
        <v>25.08</v>
      </c>
      <c r="T10" s="136">
        <v>271.226372</v>
      </c>
      <c r="U10" s="136">
        <v>7.588</v>
      </c>
      <c r="V10" s="136">
        <v>0</v>
      </c>
      <c r="W10" s="136">
        <v>0</v>
      </c>
      <c r="X10" s="136">
        <v>0</v>
      </c>
      <c r="Y10" s="136">
        <v>1.9764</v>
      </c>
      <c r="Z10" s="136">
        <v>39.575</v>
      </c>
      <c r="AA10" s="136">
        <v>2.6352</v>
      </c>
      <c r="AB10" s="136">
        <v>11</v>
      </c>
      <c r="AC10" s="136">
        <v>64.61398</v>
      </c>
      <c r="AD10" s="136">
        <v>0</v>
      </c>
      <c r="AE10" s="136">
        <v>1.537375</v>
      </c>
      <c r="AF10" s="136">
        <v>0</v>
      </c>
      <c r="AG10" s="136">
        <v>0</v>
      </c>
      <c r="AH10" s="136">
        <v>9.094583</v>
      </c>
      <c r="AI10" s="136">
        <v>3.3684</v>
      </c>
      <c r="AJ10" s="136">
        <v>0</v>
      </c>
      <c r="AK10" s="136">
        <v>0</v>
      </c>
      <c r="AL10" s="136">
        <v>0</v>
      </c>
      <c r="AM10" s="136">
        <v>0</v>
      </c>
      <c r="AN10" s="136">
        <v>0</v>
      </c>
      <c r="AO10" s="136">
        <v>0</v>
      </c>
      <c r="AP10" s="136">
        <v>14.568041</v>
      </c>
      <c r="AQ10" s="136">
        <v>60.2</v>
      </c>
      <c r="AR10" s="136">
        <v>0</v>
      </c>
      <c r="AS10" s="136">
        <v>0</v>
      </c>
      <c r="AT10" s="136">
        <v>55.069393</v>
      </c>
      <c r="AU10" s="136">
        <v>1.5392</v>
      </c>
      <c r="AV10" s="136">
        <v>0</v>
      </c>
      <c r="AW10" s="136">
        <v>1.07</v>
      </c>
      <c r="AX10" s="136">
        <v>0</v>
      </c>
      <c r="AY10" s="136">
        <v>0</v>
      </c>
      <c r="AZ10" s="136">
        <v>0.4692</v>
      </c>
      <c r="BA10" s="136">
        <v>0</v>
      </c>
      <c r="BB10" s="136">
        <v>0</v>
      </c>
      <c r="BC10" s="136">
        <v>0</v>
      </c>
      <c r="BD10" s="136">
        <v>0</v>
      </c>
      <c r="BE10" s="136">
        <v>0</v>
      </c>
      <c r="BF10" s="136">
        <v>0</v>
      </c>
      <c r="BG10" s="136">
        <v>0</v>
      </c>
      <c r="BH10" s="136">
        <v>0</v>
      </c>
      <c r="BI10" s="136">
        <v>0</v>
      </c>
      <c r="BJ10" s="136">
        <v>0</v>
      </c>
      <c r="BK10" s="136">
        <v>0</v>
      </c>
      <c r="BL10" s="136">
        <v>0</v>
      </c>
      <c r="BM10" s="136">
        <v>0</v>
      </c>
      <c r="BN10" s="136">
        <v>0</v>
      </c>
      <c r="BO10" s="136">
        <v>0</v>
      </c>
      <c r="BP10" s="136">
        <v>0</v>
      </c>
      <c r="BQ10" s="136">
        <v>0</v>
      </c>
      <c r="BR10" s="136">
        <v>0</v>
      </c>
      <c r="BS10" s="136">
        <v>0</v>
      </c>
      <c r="BT10" s="136">
        <v>0</v>
      </c>
      <c r="BU10" s="136">
        <v>0</v>
      </c>
      <c r="BV10" s="136">
        <v>0</v>
      </c>
      <c r="BW10" s="136">
        <v>0</v>
      </c>
      <c r="BX10" s="136">
        <v>0</v>
      </c>
      <c r="BY10" s="136">
        <v>8.88</v>
      </c>
      <c r="BZ10" s="136">
        <v>0</v>
      </c>
      <c r="CA10" s="136">
        <v>8.88</v>
      </c>
      <c r="CB10" s="136">
        <v>0</v>
      </c>
      <c r="CC10" s="136">
        <v>0</v>
      </c>
      <c r="CD10" s="136">
        <v>0</v>
      </c>
      <c r="CE10" s="136">
        <v>0</v>
      </c>
      <c r="CF10" s="136">
        <v>0</v>
      </c>
      <c r="CG10" s="136">
        <v>0</v>
      </c>
      <c r="CH10" s="136">
        <v>0</v>
      </c>
      <c r="CI10" s="136">
        <v>0</v>
      </c>
      <c r="CJ10" s="136">
        <v>0</v>
      </c>
      <c r="CK10" s="136">
        <v>0</v>
      </c>
      <c r="CL10" s="136">
        <v>0</v>
      </c>
      <c r="CM10" s="136">
        <v>0</v>
      </c>
      <c r="CN10" s="136">
        <v>0</v>
      </c>
      <c r="CO10" s="136">
        <v>0</v>
      </c>
      <c r="CP10" s="136">
        <v>0</v>
      </c>
      <c r="CQ10" s="136">
        <v>0</v>
      </c>
      <c r="CR10" s="136">
        <v>0</v>
      </c>
      <c r="CS10" s="136">
        <v>0</v>
      </c>
      <c r="CT10" s="136">
        <v>0</v>
      </c>
      <c r="CU10" s="136">
        <v>0</v>
      </c>
      <c r="CV10" s="136">
        <v>0</v>
      </c>
      <c r="CW10" s="136">
        <v>0</v>
      </c>
      <c r="CX10" s="136">
        <v>0</v>
      </c>
      <c r="CY10" s="136">
        <v>0</v>
      </c>
      <c r="CZ10" s="136">
        <v>0</v>
      </c>
      <c r="DA10" s="136">
        <v>0</v>
      </c>
      <c r="DB10" s="136">
        <v>0</v>
      </c>
      <c r="DC10" s="136">
        <v>0</v>
      </c>
      <c r="DD10" s="136">
        <v>0</v>
      </c>
      <c r="DE10" s="136">
        <v>0</v>
      </c>
      <c r="DF10" s="136">
        <v>0</v>
      </c>
      <c r="DG10" s="136">
        <v>0</v>
      </c>
      <c r="DH10" s="150">
        <v>0</v>
      </c>
      <c r="DI10" s="150">
        <v>0</v>
      </c>
      <c r="DJ10" s="150">
        <v>0</v>
      </c>
    </row>
    <row r="11" spans="1:114" ht="19.5" customHeight="1">
      <c r="A11" s="116" t="s">
        <v>73</v>
      </c>
      <c r="B11" s="116" t="s">
        <v>74</v>
      </c>
      <c r="C11" s="116" t="s">
        <v>80</v>
      </c>
      <c r="D11" s="106" t="s">
        <v>293</v>
      </c>
      <c r="E11" s="135">
        <f t="shared" si="0"/>
        <v>26.2</v>
      </c>
      <c r="F11" s="136">
        <v>0</v>
      </c>
      <c r="G11" s="136">
        <v>0</v>
      </c>
      <c r="H11" s="136">
        <v>0</v>
      </c>
      <c r="I11" s="136">
        <v>0</v>
      </c>
      <c r="J11" s="136">
        <v>0</v>
      </c>
      <c r="K11" s="136">
        <v>0</v>
      </c>
      <c r="L11" s="136">
        <v>0</v>
      </c>
      <c r="M11" s="136">
        <v>0</v>
      </c>
      <c r="N11" s="136">
        <v>0</v>
      </c>
      <c r="O11" s="136">
        <v>0</v>
      </c>
      <c r="P11" s="136">
        <v>0</v>
      </c>
      <c r="Q11" s="136">
        <v>0</v>
      </c>
      <c r="R11" s="136">
        <v>0</v>
      </c>
      <c r="S11" s="136">
        <v>0</v>
      </c>
      <c r="T11" s="136">
        <v>26.2</v>
      </c>
      <c r="U11" s="136">
        <v>0.4</v>
      </c>
      <c r="V11" s="136">
        <v>0</v>
      </c>
      <c r="W11" s="136">
        <v>0</v>
      </c>
      <c r="X11" s="136">
        <v>0</v>
      </c>
      <c r="Y11" s="136">
        <v>0</v>
      </c>
      <c r="Z11" s="136">
        <v>3.6</v>
      </c>
      <c r="AA11" s="136">
        <v>0</v>
      </c>
      <c r="AB11" s="136">
        <v>0</v>
      </c>
      <c r="AC11" s="136">
        <v>6</v>
      </c>
      <c r="AD11" s="136">
        <v>0</v>
      </c>
      <c r="AE11" s="136">
        <v>0</v>
      </c>
      <c r="AF11" s="136">
        <v>0</v>
      </c>
      <c r="AG11" s="136">
        <v>0</v>
      </c>
      <c r="AH11" s="136">
        <v>0</v>
      </c>
      <c r="AI11" s="136">
        <v>0</v>
      </c>
      <c r="AJ11" s="136">
        <v>0</v>
      </c>
      <c r="AK11" s="136">
        <v>0</v>
      </c>
      <c r="AL11" s="136">
        <v>0</v>
      </c>
      <c r="AM11" s="136">
        <v>0</v>
      </c>
      <c r="AN11" s="136">
        <v>0</v>
      </c>
      <c r="AO11" s="136">
        <v>0</v>
      </c>
      <c r="AP11" s="136">
        <v>0</v>
      </c>
      <c r="AQ11" s="136">
        <v>3.2</v>
      </c>
      <c r="AR11" s="136">
        <v>0</v>
      </c>
      <c r="AS11" s="136">
        <v>0</v>
      </c>
      <c r="AT11" s="136">
        <v>13</v>
      </c>
      <c r="AU11" s="136">
        <v>0</v>
      </c>
      <c r="AV11" s="136">
        <v>0</v>
      </c>
      <c r="AW11" s="136">
        <v>0</v>
      </c>
      <c r="AX11" s="136">
        <v>0</v>
      </c>
      <c r="AY11" s="136">
        <v>0</v>
      </c>
      <c r="AZ11" s="136">
        <v>0</v>
      </c>
      <c r="BA11" s="136">
        <v>0</v>
      </c>
      <c r="BB11" s="136">
        <v>0</v>
      </c>
      <c r="BC11" s="136">
        <v>0</v>
      </c>
      <c r="BD11" s="136">
        <v>0</v>
      </c>
      <c r="BE11" s="136">
        <v>0</v>
      </c>
      <c r="BF11" s="136">
        <v>0</v>
      </c>
      <c r="BG11" s="136">
        <v>0</v>
      </c>
      <c r="BH11" s="136">
        <v>0</v>
      </c>
      <c r="BI11" s="136">
        <v>0</v>
      </c>
      <c r="BJ11" s="136">
        <v>0</v>
      </c>
      <c r="BK11" s="136">
        <v>0</v>
      </c>
      <c r="BL11" s="136">
        <v>0</v>
      </c>
      <c r="BM11" s="136">
        <v>0</v>
      </c>
      <c r="BN11" s="136">
        <v>0</v>
      </c>
      <c r="BO11" s="136">
        <v>0</v>
      </c>
      <c r="BP11" s="136">
        <v>0</v>
      </c>
      <c r="BQ11" s="136">
        <v>0</v>
      </c>
      <c r="BR11" s="136">
        <v>0</v>
      </c>
      <c r="BS11" s="136">
        <v>0</v>
      </c>
      <c r="BT11" s="136">
        <v>0</v>
      </c>
      <c r="BU11" s="136">
        <v>0</v>
      </c>
      <c r="BV11" s="136">
        <v>0</v>
      </c>
      <c r="BW11" s="136">
        <v>0</v>
      </c>
      <c r="BX11" s="136">
        <v>0</v>
      </c>
      <c r="BY11" s="136">
        <v>0</v>
      </c>
      <c r="BZ11" s="136">
        <v>0</v>
      </c>
      <c r="CA11" s="136">
        <v>0</v>
      </c>
      <c r="CB11" s="136">
        <v>0</v>
      </c>
      <c r="CC11" s="136">
        <v>0</v>
      </c>
      <c r="CD11" s="136">
        <v>0</v>
      </c>
      <c r="CE11" s="136">
        <v>0</v>
      </c>
      <c r="CF11" s="136">
        <v>0</v>
      </c>
      <c r="CG11" s="136">
        <v>0</v>
      </c>
      <c r="CH11" s="136">
        <v>0</v>
      </c>
      <c r="CI11" s="136">
        <v>0</v>
      </c>
      <c r="CJ11" s="136">
        <v>0</v>
      </c>
      <c r="CK11" s="136">
        <v>0</v>
      </c>
      <c r="CL11" s="136">
        <v>0</v>
      </c>
      <c r="CM11" s="136">
        <v>0</v>
      </c>
      <c r="CN11" s="136">
        <v>0</v>
      </c>
      <c r="CO11" s="136">
        <v>0</v>
      </c>
      <c r="CP11" s="136">
        <v>0</v>
      </c>
      <c r="CQ11" s="136">
        <v>0</v>
      </c>
      <c r="CR11" s="136">
        <v>0</v>
      </c>
      <c r="CS11" s="136">
        <v>0</v>
      </c>
      <c r="CT11" s="136">
        <v>0</v>
      </c>
      <c r="CU11" s="136">
        <v>0</v>
      </c>
      <c r="CV11" s="136">
        <v>0</v>
      </c>
      <c r="CW11" s="136">
        <v>0</v>
      </c>
      <c r="CX11" s="136">
        <v>0</v>
      </c>
      <c r="CY11" s="136">
        <v>0</v>
      </c>
      <c r="CZ11" s="136">
        <v>0</v>
      </c>
      <c r="DA11" s="136">
        <v>0</v>
      </c>
      <c r="DB11" s="136">
        <v>0</v>
      </c>
      <c r="DC11" s="136">
        <v>0</v>
      </c>
      <c r="DD11" s="136">
        <v>0</v>
      </c>
      <c r="DE11" s="136">
        <v>0</v>
      </c>
      <c r="DF11" s="136">
        <v>0</v>
      </c>
      <c r="DG11" s="136">
        <v>0</v>
      </c>
      <c r="DH11" s="150">
        <v>0</v>
      </c>
      <c r="DI11" s="150">
        <v>0</v>
      </c>
      <c r="DJ11" s="150">
        <v>0</v>
      </c>
    </row>
    <row r="12" spans="1:114" ht="19.5" customHeight="1">
      <c r="A12" s="116" t="s">
        <v>73</v>
      </c>
      <c r="B12" s="116" t="s">
        <v>74</v>
      </c>
      <c r="C12" s="116" t="s">
        <v>82</v>
      </c>
      <c r="D12" s="106" t="s">
        <v>294</v>
      </c>
      <c r="E12" s="135">
        <f t="shared" si="0"/>
        <v>76</v>
      </c>
      <c r="F12" s="136">
        <v>0</v>
      </c>
      <c r="G12" s="136">
        <v>0</v>
      </c>
      <c r="H12" s="136">
        <v>0</v>
      </c>
      <c r="I12" s="136">
        <v>0</v>
      </c>
      <c r="J12" s="136">
        <v>0</v>
      </c>
      <c r="K12" s="136">
        <v>0</v>
      </c>
      <c r="L12" s="136">
        <v>0</v>
      </c>
      <c r="M12" s="136">
        <v>0</v>
      </c>
      <c r="N12" s="136">
        <v>0</v>
      </c>
      <c r="O12" s="136">
        <v>0</v>
      </c>
      <c r="P12" s="136">
        <v>0</v>
      </c>
      <c r="Q12" s="136">
        <v>0</v>
      </c>
      <c r="R12" s="136">
        <v>0</v>
      </c>
      <c r="S12" s="136">
        <v>0</v>
      </c>
      <c r="T12" s="136">
        <v>76</v>
      </c>
      <c r="U12" s="136">
        <v>0</v>
      </c>
      <c r="V12" s="136">
        <v>30</v>
      </c>
      <c r="W12" s="136">
        <v>0</v>
      </c>
      <c r="X12" s="136">
        <v>0</v>
      </c>
      <c r="Y12" s="136">
        <v>0</v>
      </c>
      <c r="Z12" s="136">
        <v>0</v>
      </c>
      <c r="AA12" s="136">
        <v>0</v>
      </c>
      <c r="AB12" s="136">
        <v>0</v>
      </c>
      <c r="AC12" s="136">
        <v>0</v>
      </c>
      <c r="AD12" s="136">
        <v>0</v>
      </c>
      <c r="AE12" s="136">
        <v>0</v>
      </c>
      <c r="AF12" s="136">
        <v>4</v>
      </c>
      <c r="AG12" s="136">
        <v>0</v>
      </c>
      <c r="AH12" s="136">
        <v>0</v>
      </c>
      <c r="AI12" s="136">
        <v>0</v>
      </c>
      <c r="AJ12" s="136">
        <v>0</v>
      </c>
      <c r="AK12" s="136">
        <v>0</v>
      </c>
      <c r="AL12" s="136">
        <v>0</v>
      </c>
      <c r="AM12" s="136">
        <v>0</v>
      </c>
      <c r="AN12" s="136">
        <v>20</v>
      </c>
      <c r="AO12" s="136">
        <v>0</v>
      </c>
      <c r="AP12" s="136">
        <v>0</v>
      </c>
      <c r="AQ12" s="136">
        <v>0</v>
      </c>
      <c r="AR12" s="136">
        <v>0</v>
      </c>
      <c r="AS12" s="136">
        <v>0</v>
      </c>
      <c r="AT12" s="136">
        <v>22</v>
      </c>
      <c r="AU12" s="136">
        <v>0</v>
      </c>
      <c r="AV12" s="136">
        <v>0</v>
      </c>
      <c r="AW12" s="136">
        <v>0</v>
      </c>
      <c r="AX12" s="136">
        <v>0</v>
      </c>
      <c r="AY12" s="136">
        <v>0</v>
      </c>
      <c r="AZ12" s="136">
        <v>0</v>
      </c>
      <c r="BA12" s="136">
        <v>0</v>
      </c>
      <c r="BB12" s="136">
        <v>0</v>
      </c>
      <c r="BC12" s="136">
        <v>0</v>
      </c>
      <c r="BD12" s="136">
        <v>0</v>
      </c>
      <c r="BE12" s="136">
        <v>0</v>
      </c>
      <c r="BF12" s="136">
        <v>0</v>
      </c>
      <c r="BG12" s="136">
        <v>0</v>
      </c>
      <c r="BH12" s="136">
        <v>0</v>
      </c>
      <c r="BI12" s="136">
        <v>0</v>
      </c>
      <c r="BJ12" s="136">
        <v>0</v>
      </c>
      <c r="BK12" s="136">
        <v>0</v>
      </c>
      <c r="BL12" s="136">
        <v>0</v>
      </c>
      <c r="BM12" s="136">
        <v>0</v>
      </c>
      <c r="BN12" s="136">
        <v>0</v>
      </c>
      <c r="BO12" s="136">
        <v>0</v>
      </c>
      <c r="BP12" s="136">
        <v>0</v>
      </c>
      <c r="BQ12" s="136">
        <v>0</v>
      </c>
      <c r="BR12" s="136">
        <v>0</v>
      </c>
      <c r="BS12" s="136">
        <v>0</v>
      </c>
      <c r="BT12" s="136">
        <v>0</v>
      </c>
      <c r="BU12" s="136">
        <v>0</v>
      </c>
      <c r="BV12" s="136">
        <v>0</v>
      </c>
      <c r="BW12" s="136">
        <v>0</v>
      </c>
      <c r="BX12" s="136">
        <v>0</v>
      </c>
      <c r="BY12" s="136">
        <v>0</v>
      </c>
      <c r="BZ12" s="136">
        <v>0</v>
      </c>
      <c r="CA12" s="136">
        <v>0</v>
      </c>
      <c r="CB12" s="136">
        <v>0</v>
      </c>
      <c r="CC12" s="136">
        <v>0</v>
      </c>
      <c r="CD12" s="136">
        <v>0</v>
      </c>
      <c r="CE12" s="136">
        <v>0</v>
      </c>
      <c r="CF12" s="136">
        <v>0</v>
      </c>
      <c r="CG12" s="136">
        <v>0</v>
      </c>
      <c r="CH12" s="136">
        <v>0</v>
      </c>
      <c r="CI12" s="136">
        <v>0</v>
      </c>
      <c r="CJ12" s="136">
        <v>0</v>
      </c>
      <c r="CK12" s="136">
        <v>0</v>
      </c>
      <c r="CL12" s="136">
        <v>0</v>
      </c>
      <c r="CM12" s="136">
        <v>0</v>
      </c>
      <c r="CN12" s="136">
        <v>0</v>
      </c>
      <c r="CO12" s="136">
        <v>0</v>
      </c>
      <c r="CP12" s="136">
        <v>0</v>
      </c>
      <c r="CQ12" s="136">
        <v>0</v>
      </c>
      <c r="CR12" s="136">
        <v>0</v>
      </c>
      <c r="CS12" s="136">
        <v>0</v>
      </c>
      <c r="CT12" s="136">
        <v>0</v>
      </c>
      <c r="CU12" s="136">
        <v>0</v>
      </c>
      <c r="CV12" s="136">
        <v>0</v>
      </c>
      <c r="CW12" s="136">
        <v>0</v>
      </c>
      <c r="CX12" s="136">
        <v>0</v>
      </c>
      <c r="CY12" s="136">
        <v>0</v>
      </c>
      <c r="CZ12" s="136">
        <v>0</v>
      </c>
      <c r="DA12" s="136">
        <v>0</v>
      </c>
      <c r="DB12" s="136">
        <v>0</v>
      </c>
      <c r="DC12" s="136">
        <v>0</v>
      </c>
      <c r="DD12" s="136">
        <v>0</v>
      </c>
      <c r="DE12" s="136">
        <v>0</v>
      </c>
      <c r="DF12" s="136">
        <v>0</v>
      </c>
      <c r="DG12" s="136">
        <v>0</v>
      </c>
      <c r="DH12" s="150">
        <v>0</v>
      </c>
      <c r="DI12" s="150">
        <v>0</v>
      </c>
      <c r="DJ12" s="150">
        <v>0</v>
      </c>
    </row>
    <row r="13" spans="1:114" ht="19.5" customHeight="1">
      <c r="A13" s="116" t="s">
        <v>73</v>
      </c>
      <c r="B13" s="116" t="s">
        <v>74</v>
      </c>
      <c r="C13" s="116" t="s">
        <v>84</v>
      </c>
      <c r="D13" s="106" t="s">
        <v>295</v>
      </c>
      <c r="E13" s="135">
        <f t="shared" si="0"/>
        <v>8</v>
      </c>
      <c r="F13" s="136">
        <v>0</v>
      </c>
      <c r="G13" s="136">
        <v>0</v>
      </c>
      <c r="H13" s="136">
        <v>0</v>
      </c>
      <c r="I13" s="136">
        <v>0</v>
      </c>
      <c r="J13" s="136">
        <v>0</v>
      </c>
      <c r="K13" s="136">
        <v>0</v>
      </c>
      <c r="L13" s="136">
        <v>0</v>
      </c>
      <c r="M13" s="136">
        <v>0</v>
      </c>
      <c r="N13" s="136">
        <v>0</v>
      </c>
      <c r="O13" s="136">
        <v>0</v>
      </c>
      <c r="P13" s="136">
        <v>0</v>
      </c>
      <c r="Q13" s="136">
        <v>0</v>
      </c>
      <c r="R13" s="136">
        <v>0</v>
      </c>
      <c r="S13" s="136">
        <v>0</v>
      </c>
      <c r="T13" s="136">
        <v>8</v>
      </c>
      <c r="U13" s="136">
        <v>1</v>
      </c>
      <c r="V13" s="136">
        <v>0</v>
      </c>
      <c r="W13" s="136">
        <v>0</v>
      </c>
      <c r="X13" s="136">
        <v>0</v>
      </c>
      <c r="Y13" s="136">
        <v>0</v>
      </c>
      <c r="Z13" s="136">
        <v>0</v>
      </c>
      <c r="AA13" s="136">
        <v>0</v>
      </c>
      <c r="AB13" s="136">
        <v>0</v>
      </c>
      <c r="AC13" s="136">
        <v>0.5</v>
      </c>
      <c r="AD13" s="136">
        <v>0</v>
      </c>
      <c r="AE13" s="136">
        <v>0</v>
      </c>
      <c r="AF13" s="136">
        <v>0</v>
      </c>
      <c r="AG13" s="136">
        <v>0</v>
      </c>
      <c r="AH13" s="136">
        <v>0</v>
      </c>
      <c r="AI13" s="136">
        <v>0</v>
      </c>
      <c r="AJ13" s="136">
        <v>0</v>
      </c>
      <c r="AK13" s="136">
        <v>0</v>
      </c>
      <c r="AL13" s="136">
        <v>0</v>
      </c>
      <c r="AM13" s="136">
        <v>0</v>
      </c>
      <c r="AN13" s="136">
        <v>0</v>
      </c>
      <c r="AO13" s="136">
        <v>0</v>
      </c>
      <c r="AP13" s="136">
        <v>0</v>
      </c>
      <c r="AQ13" s="136">
        <v>0.5</v>
      </c>
      <c r="AR13" s="136">
        <v>0</v>
      </c>
      <c r="AS13" s="136">
        <v>0</v>
      </c>
      <c r="AT13" s="136">
        <v>6</v>
      </c>
      <c r="AU13" s="136">
        <v>0</v>
      </c>
      <c r="AV13" s="136">
        <v>0</v>
      </c>
      <c r="AW13" s="136">
        <v>0</v>
      </c>
      <c r="AX13" s="136">
        <v>0</v>
      </c>
      <c r="AY13" s="136">
        <v>0</v>
      </c>
      <c r="AZ13" s="136">
        <v>0</v>
      </c>
      <c r="BA13" s="136">
        <v>0</v>
      </c>
      <c r="BB13" s="136">
        <v>0</v>
      </c>
      <c r="BC13" s="136">
        <v>0</v>
      </c>
      <c r="BD13" s="136">
        <v>0</v>
      </c>
      <c r="BE13" s="136">
        <v>0</v>
      </c>
      <c r="BF13" s="136">
        <v>0</v>
      </c>
      <c r="BG13" s="136">
        <v>0</v>
      </c>
      <c r="BH13" s="136">
        <v>0</v>
      </c>
      <c r="BI13" s="136">
        <v>0</v>
      </c>
      <c r="BJ13" s="136">
        <v>0</v>
      </c>
      <c r="BK13" s="136">
        <v>0</v>
      </c>
      <c r="BL13" s="136">
        <v>0</v>
      </c>
      <c r="BM13" s="136">
        <v>0</v>
      </c>
      <c r="BN13" s="136">
        <v>0</v>
      </c>
      <c r="BO13" s="136">
        <v>0</v>
      </c>
      <c r="BP13" s="136">
        <v>0</v>
      </c>
      <c r="BQ13" s="136">
        <v>0</v>
      </c>
      <c r="BR13" s="136">
        <v>0</v>
      </c>
      <c r="BS13" s="136">
        <v>0</v>
      </c>
      <c r="BT13" s="136">
        <v>0</v>
      </c>
      <c r="BU13" s="136">
        <v>0</v>
      </c>
      <c r="BV13" s="136">
        <v>0</v>
      </c>
      <c r="BW13" s="136">
        <v>0</v>
      </c>
      <c r="BX13" s="136">
        <v>0</v>
      </c>
      <c r="BY13" s="136">
        <v>0</v>
      </c>
      <c r="BZ13" s="136">
        <v>0</v>
      </c>
      <c r="CA13" s="136">
        <v>0</v>
      </c>
      <c r="CB13" s="136">
        <v>0</v>
      </c>
      <c r="CC13" s="136">
        <v>0</v>
      </c>
      <c r="CD13" s="136">
        <v>0</v>
      </c>
      <c r="CE13" s="136">
        <v>0</v>
      </c>
      <c r="CF13" s="136">
        <v>0</v>
      </c>
      <c r="CG13" s="136">
        <v>0</v>
      </c>
      <c r="CH13" s="136">
        <v>0</v>
      </c>
      <c r="CI13" s="136">
        <v>0</v>
      </c>
      <c r="CJ13" s="136">
        <v>0</v>
      </c>
      <c r="CK13" s="136">
        <v>0</v>
      </c>
      <c r="CL13" s="136">
        <v>0</v>
      </c>
      <c r="CM13" s="136">
        <v>0</v>
      </c>
      <c r="CN13" s="136">
        <v>0</v>
      </c>
      <c r="CO13" s="136">
        <v>0</v>
      </c>
      <c r="CP13" s="136">
        <v>0</v>
      </c>
      <c r="CQ13" s="136">
        <v>0</v>
      </c>
      <c r="CR13" s="136">
        <v>0</v>
      </c>
      <c r="CS13" s="136">
        <v>0</v>
      </c>
      <c r="CT13" s="136">
        <v>0</v>
      </c>
      <c r="CU13" s="136">
        <v>0</v>
      </c>
      <c r="CV13" s="136">
        <v>0</v>
      </c>
      <c r="CW13" s="136">
        <v>0</v>
      </c>
      <c r="CX13" s="136">
        <v>0</v>
      </c>
      <c r="CY13" s="136">
        <v>0</v>
      </c>
      <c r="CZ13" s="136">
        <v>0</v>
      </c>
      <c r="DA13" s="136">
        <v>0</v>
      </c>
      <c r="DB13" s="136">
        <v>0</v>
      </c>
      <c r="DC13" s="136">
        <v>0</v>
      </c>
      <c r="DD13" s="136">
        <v>0</v>
      </c>
      <c r="DE13" s="136">
        <v>0</v>
      </c>
      <c r="DF13" s="136">
        <v>0</v>
      </c>
      <c r="DG13" s="136">
        <v>0</v>
      </c>
      <c r="DH13" s="150">
        <v>0</v>
      </c>
      <c r="DI13" s="150">
        <v>0</v>
      </c>
      <c r="DJ13" s="150">
        <v>0</v>
      </c>
    </row>
    <row r="14" spans="1:114" ht="19.5" customHeight="1">
      <c r="A14" s="116" t="s">
        <v>73</v>
      </c>
      <c r="B14" s="116" t="s">
        <v>74</v>
      </c>
      <c r="C14" s="116" t="s">
        <v>86</v>
      </c>
      <c r="D14" s="106" t="s">
        <v>296</v>
      </c>
      <c r="E14" s="135">
        <f t="shared" si="0"/>
        <v>50</v>
      </c>
      <c r="F14" s="136">
        <v>0</v>
      </c>
      <c r="G14" s="136">
        <v>0</v>
      </c>
      <c r="H14" s="136">
        <v>0</v>
      </c>
      <c r="I14" s="136">
        <v>0</v>
      </c>
      <c r="J14" s="136">
        <v>0</v>
      </c>
      <c r="K14" s="136">
        <v>0</v>
      </c>
      <c r="L14" s="136">
        <v>0</v>
      </c>
      <c r="M14" s="136">
        <v>0</v>
      </c>
      <c r="N14" s="136">
        <v>0</v>
      </c>
      <c r="O14" s="136">
        <v>0</v>
      </c>
      <c r="P14" s="136">
        <v>0</v>
      </c>
      <c r="Q14" s="136">
        <v>0</v>
      </c>
      <c r="R14" s="136">
        <v>0</v>
      </c>
      <c r="S14" s="136">
        <v>0</v>
      </c>
      <c r="T14" s="136">
        <v>50</v>
      </c>
      <c r="U14" s="136">
        <v>1.5</v>
      </c>
      <c r="V14" s="136">
        <v>0</v>
      </c>
      <c r="W14" s="136">
        <v>0</v>
      </c>
      <c r="X14" s="136">
        <v>0</v>
      </c>
      <c r="Y14" s="136">
        <v>0</v>
      </c>
      <c r="Z14" s="136">
        <v>0.7</v>
      </c>
      <c r="AA14" s="136">
        <v>0</v>
      </c>
      <c r="AB14" s="136">
        <v>0</v>
      </c>
      <c r="AC14" s="136">
        <v>15</v>
      </c>
      <c r="AD14" s="136">
        <v>0</v>
      </c>
      <c r="AE14" s="136">
        <v>0</v>
      </c>
      <c r="AF14" s="136">
        <v>0</v>
      </c>
      <c r="AG14" s="136">
        <v>0</v>
      </c>
      <c r="AH14" s="136">
        <v>0</v>
      </c>
      <c r="AI14" s="136">
        <v>0</v>
      </c>
      <c r="AJ14" s="136">
        <v>0</v>
      </c>
      <c r="AK14" s="136">
        <v>0</v>
      </c>
      <c r="AL14" s="136">
        <v>0</v>
      </c>
      <c r="AM14" s="136">
        <v>23.1</v>
      </c>
      <c r="AN14" s="136">
        <v>0</v>
      </c>
      <c r="AO14" s="136">
        <v>0</v>
      </c>
      <c r="AP14" s="136">
        <v>0</v>
      </c>
      <c r="AQ14" s="136">
        <v>9.7</v>
      </c>
      <c r="AR14" s="136">
        <v>0</v>
      </c>
      <c r="AS14" s="136">
        <v>0</v>
      </c>
      <c r="AT14" s="136">
        <v>0</v>
      </c>
      <c r="AU14" s="136">
        <v>0</v>
      </c>
      <c r="AV14" s="136">
        <v>0</v>
      </c>
      <c r="AW14" s="136">
        <v>0</v>
      </c>
      <c r="AX14" s="136">
        <v>0</v>
      </c>
      <c r="AY14" s="136">
        <v>0</v>
      </c>
      <c r="AZ14" s="136">
        <v>0</v>
      </c>
      <c r="BA14" s="136">
        <v>0</v>
      </c>
      <c r="BB14" s="136">
        <v>0</v>
      </c>
      <c r="BC14" s="136">
        <v>0</v>
      </c>
      <c r="BD14" s="136">
        <v>0</v>
      </c>
      <c r="BE14" s="136">
        <v>0</v>
      </c>
      <c r="BF14" s="136">
        <v>0</v>
      </c>
      <c r="BG14" s="136">
        <v>0</v>
      </c>
      <c r="BH14" s="136">
        <v>0</v>
      </c>
      <c r="BI14" s="136">
        <v>0</v>
      </c>
      <c r="BJ14" s="136">
        <v>0</v>
      </c>
      <c r="BK14" s="136">
        <v>0</v>
      </c>
      <c r="BL14" s="136">
        <v>0</v>
      </c>
      <c r="BM14" s="136">
        <v>0</v>
      </c>
      <c r="BN14" s="136">
        <v>0</v>
      </c>
      <c r="BO14" s="136">
        <v>0</v>
      </c>
      <c r="BP14" s="136">
        <v>0</v>
      </c>
      <c r="BQ14" s="136">
        <v>0</v>
      </c>
      <c r="BR14" s="136">
        <v>0</v>
      </c>
      <c r="BS14" s="136">
        <v>0</v>
      </c>
      <c r="BT14" s="136">
        <v>0</v>
      </c>
      <c r="BU14" s="136">
        <v>0</v>
      </c>
      <c r="BV14" s="136">
        <v>0</v>
      </c>
      <c r="BW14" s="136">
        <v>0</v>
      </c>
      <c r="BX14" s="136">
        <v>0</v>
      </c>
      <c r="BY14" s="136">
        <v>0</v>
      </c>
      <c r="BZ14" s="136">
        <v>0</v>
      </c>
      <c r="CA14" s="136">
        <v>0</v>
      </c>
      <c r="CB14" s="136">
        <v>0</v>
      </c>
      <c r="CC14" s="136">
        <v>0</v>
      </c>
      <c r="CD14" s="136">
        <v>0</v>
      </c>
      <c r="CE14" s="136">
        <v>0</v>
      </c>
      <c r="CF14" s="136">
        <v>0</v>
      </c>
      <c r="CG14" s="136">
        <v>0</v>
      </c>
      <c r="CH14" s="136">
        <v>0</v>
      </c>
      <c r="CI14" s="136">
        <v>0</v>
      </c>
      <c r="CJ14" s="136">
        <v>0</v>
      </c>
      <c r="CK14" s="136">
        <v>0</v>
      </c>
      <c r="CL14" s="136">
        <v>0</v>
      </c>
      <c r="CM14" s="136">
        <v>0</v>
      </c>
      <c r="CN14" s="136">
        <v>0</v>
      </c>
      <c r="CO14" s="136">
        <v>0</v>
      </c>
      <c r="CP14" s="136">
        <v>0</v>
      </c>
      <c r="CQ14" s="136">
        <v>0</v>
      </c>
      <c r="CR14" s="136">
        <v>0</v>
      </c>
      <c r="CS14" s="136">
        <v>0</v>
      </c>
      <c r="CT14" s="136">
        <v>0</v>
      </c>
      <c r="CU14" s="136">
        <v>0</v>
      </c>
      <c r="CV14" s="136">
        <v>0</v>
      </c>
      <c r="CW14" s="136">
        <v>0</v>
      </c>
      <c r="CX14" s="136">
        <v>0</v>
      </c>
      <c r="CY14" s="136">
        <v>0</v>
      </c>
      <c r="CZ14" s="136">
        <v>0</v>
      </c>
      <c r="DA14" s="136">
        <v>0</v>
      </c>
      <c r="DB14" s="136">
        <v>0</v>
      </c>
      <c r="DC14" s="136">
        <v>0</v>
      </c>
      <c r="DD14" s="136">
        <v>0</v>
      </c>
      <c r="DE14" s="136">
        <v>0</v>
      </c>
      <c r="DF14" s="136">
        <v>0</v>
      </c>
      <c r="DG14" s="136">
        <v>0</v>
      </c>
      <c r="DH14" s="150">
        <v>0</v>
      </c>
      <c r="DI14" s="150">
        <v>0</v>
      </c>
      <c r="DJ14" s="150">
        <v>0</v>
      </c>
    </row>
    <row r="15" spans="1:114" ht="19.5" customHeight="1">
      <c r="A15" s="116" t="s">
        <v>73</v>
      </c>
      <c r="B15" s="116" t="s">
        <v>74</v>
      </c>
      <c r="C15" s="116" t="s">
        <v>88</v>
      </c>
      <c r="D15" s="106" t="s">
        <v>297</v>
      </c>
      <c r="E15" s="135">
        <f t="shared" si="0"/>
        <v>44.723812</v>
      </c>
      <c r="F15" s="136">
        <v>36.21987</v>
      </c>
      <c r="G15" s="136">
        <v>15.29892</v>
      </c>
      <c r="H15" s="136">
        <v>10.226304</v>
      </c>
      <c r="I15" s="136">
        <v>0</v>
      </c>
      <c r="J15" s="136">
        <v>0</v>
      </c>
      <c r="K15" s="136">
        <v>8.7252</v>
      </c>
      <c r="L15" s="136">
        <v>0</v>
      </c>
      <c r="M15" s="136">
        <v>0</v>
      </c>
      <c r="N15" s="136">
        <v>0</v>
      </c>
      <c r="O15" s="136">
        <v>0</v>
      </c>
      <c r="P15" s="136">
        <v>1.969446</v>
      </c>
      <c r="Q15" s="136">
        <v>0</v>
      </c>
      <c r="R15" s="136">
        <v>0</v>
      </c>
      <c r="S15" s="136">
        <v>0</v>
      </c>
      <c r="T15" s="136">
        <v>8.503942</v>
      </c>
      <c r="U15" s="136">
        <v>0.432</v>
      </c>
      <c r="V15" s="136">
        <v>0</v>
      </c>
      <c r="W15" s="136">
        <v>0</v>
      </c>
      <c r="X15" s="136">
        <v>0</v>
      </c>
      <c r="Y15" s="136">
        <v>0.1296</v>
      </c>
      <c r="Z15" s="136">
        <v>0.828</v>
      </c>
      <c r="AA15" s="136">
        <v>0.1728</v>
      </c>
      <c r="AB15" s="136">
        <v>0</v>
      </c>
      <c r="AC15" s="136">
        <v>3.83256</v>
      </c>
      <c r="AD15" s="136">
        <v>0</v>
      </c>
      <c r="AE15" s="136">
        <v>0</v>
      </c>
      <c r="AF15" s="136">
        <v>0</v>
      </c>
      <c r="AG15" s="136">
        <v>0</v>
      </c>
      <c r="AH15" s="136">
        <v>0.439992</v>
      </c>
      <c r="AI15" s="136">
        <v>0.1406</v>
      </c>
      <c r="AJ15" s="136">
        <v>0</v>
      </c>
      <c r="AK15" s="136">
        <v>0</v>
      </c>
      <c r="AL15" s="136">
        <v>0</v>
      </c>
      <c r="AM15" s="136">
        <v>0</v>
      </c>
      <c r="AN15" s="136">
        <v>0</v>
      </c>
      <c r="AO15" s="136">
        <v>0</v>
      </c>
      <c r="AP15" s="136">
        <v>0.742473</v>
      </c>
      <c r="AQ15" s="136">
        <v>0</v>
      </c>
      <c r="AR15" s="136">
        <v>0</v>
      </c>
      <c r="AS15" s="136">
        <v>0</v>
      </c>
      <c r="AT15" s="136">
        <v>1.785917</v>
      </c>
      <c r="AU15" s="136">
        <v>0</v>
      </c>
      <c r="AV15" s="136">
        <v>0</v>
      </c>
      <c r="AW15" s="136">
        <v>0</v>
      </c>
      <c r="AX15" s="136">
        <v>0</v>
      </c>
      <c r="AY15" s="136">
        <v>0</v>
      </c>
      <c r="AZ15" s="136">
        <v>0</v>
      </c>
      <c r="BA15" s="136">
        <v>0</v>
      </c>
      <c r="BB15" s="136">
        <v>0</v>
      </c>
      <c r="BC15" s="136">
        <v>0</v>
      </c>
      <c r="BD15" s="136">
        <v>0</v>
      </c>
      <c r="BE15" s="136">
        <v>0</v>
      </c>
      <c r="BF15" s="136">
        <v>0</v>
      </c>
      <c r="BG15" s="136">
        <v>0</v>
      </c>
      <c r="BH15" s="136">
        <v>0</v>
      </c>
      <c r="BI15" s="136">
        <v>0</v>
      </c>
      <c r="BJ15" s="136">
        <v>0</v>
      </c>
      <c r="BK15" s="136">
        <v>0</v>
      </c>
      <c r="BL15" s="136">
        <v>0</v>
      </c>
      <c r="BM15" s="136">
        <v>0</v>
      </c>
      <c r="BN15" s="136">
        <v>0</v>
      </c>
      <c r="BO15" s="136">
        <v>0</v>
      </c>
      <c r="BP15" s="136">
        <v>0</v>
      </c>
      <c r="BQ15" s="136">
        <v>0</v>
      </c>
      <c r="BR15" s="136">
        <v>0</v>
      </c>
      <c r="BS15" s="136">
        <v>0</v>
      </c>
      <c r="BT15" s="136">
        <v>0</v>
      </c>
      <c r="BU15" s="136">
        <v>0</v>
      </c>
      <c r="BV15" s="136">
        <v>0</v>
      </c>
      <c r="BW15" s="136">
        <v>0</v>
      </c>
      <c r="BX15" s="136">
        <v>0</v>
      </c>
      <c r="BY15" s="136">
        <v>0</v>
      </c>
      <c r="BZ15" s="136">
        <v>0</v>
      </c>
      <c r="CA15" s="136">
        <v>0</v>
      </c>
      <c r="CB15" s="136">
        <v>0</v>
      </c>
      <c r="CC15" s="136">
        <v>0</v>
      </c>
      <c r="CD15" s="136">
        <v>0</v>
      </c>
      <c r="CE15" s="136">
        <v>0</v>
      </c>
      <c r="CF15" s="136">
        <v>0</v>
      </c>
      <c r="CG15" s="136">
        <v>0</v>
      </c>
      <c r="CH15" s="136">
        <v>0</v>
      </c>
      <c r="CI15" s="136">
        <v>0</v>
      </c>
      <c r="CJ15" s="136">
        <v>0</v>
      </c>
      <c r="CK15" s="136">
        <v>0</v>
      </c>
      <c r="CL15" s="136">
        <v>0</v>
      </c>
      <c r="CM15" s="136">
        <v>0</v>
      </c>
      <c r="CN15" s="136">
        <v>0</v>
      </c>
      <c r="CO15" s="136">
        <v>0</v>
      </c>
      <c r="CP15" s="136">
        <v>0</v>
      </c>
      <c r="CQ15" s="136">
        <v>0</v>
      </c>
      <c r="CR15" s="136">
        <v>0</v>
      </c>
      <c r="CS15" s="136">
        <v>0</v>
      </c>
      <c r="CT15" s="136">
        <v>0</v>
      </c>
      <c r="CU15" s="136">
        <v>0</v>
      </c>
      <c r="CV15" s="136">
        <v>0</v>
      </c>
      <c r="CW15" s="136">
        <v>0</v>
      </c>
      <c r="CX15" s="136">
        <v>0</v>
      </c>
      <c r="CY15" s="136">
        <v>0</v>
      </c>
      <c r="CZ15" s="136">
        <v>0</v>
      </c>
      <c r="DA15" s="136">
        <v>0</v>
      </c>
      <c r="DB15" s="136">
        <v>0</v>
      </c>
      <c r="DC15" s="136">
        <v>0</v>
      </c>
      <c r="DD15" s="136">
        <v>0</v>
      </c>
      <c r="DE15" s="136">
        <v>0</v>
      </c>
      <c r="DF15" s="136">
        <v>0</v>
      </c>
      <c r="DG15" s="136">
        <v>0</v>
      </c>
      <c r="DH15" s="150">
        <v>0</v>
      </c>
      <c r="DI15" s="150">
        <v>0</v>
      </c>
      <c r="DJ15" s="150">
        <v>0</v>
      </c>
    </row>
    <row r="16" spans="1:114" ht="19.5" customHeight="1">
      <c r="A16" s="116" t="s">
        <v>73</v>
      </c>
      <c r="B16" s="116" t="s">
        <v>74</v>
      </c>
      <c r="C16" s="116" t="s">
        <v>90</v>
      </c>
      <c r="D16" s="106" t="s">
        <v>298</v>
      </c>
      <c r="E16" s="135">
        <f t="shared" si="0"/>
        <v>60</v>
      </c>
      <c r="F16" s="136">
        <v>0</v>
      </c>
      <c r="G16" s="136">
        <v>0</v>
      </c>
      <c r="H16" s="136">
        <v>0</v>
      </c>
      <c r="I16" s="136">
        <v>0</v>
      </c>
      <c r="J16" s="136">
        <v>0</v>
      </c>
      <c r="K16" s="136">
        <v>0</v>
      </c>
      <c r="L16" s="136">
        <v>0</v>
      </c>
      <c r="M16" s="136">
        <v>0</v>
      </c>
      <c r="N16" s="136">
        <v>0</v>
      </c>
      <c r="O16" s="136">
        <v>0</v>
      </c>
      <c r="P16" s="136">
        <v>0</v>
      </c>
      <c r="Q16" s="136">
        <v>0</v>
      </c>
      <c r="R16" s="136">
        <v>0</v>
      </c>
      <c r="S16" s="136">
        <v>0</v>
      </c>
      <c r="T16" s="136">
        <v>60</v>
      </c>
      <c r="U16" s="136">
        <v>0</v>
      </c>
      <c r="V16" s="136">
        <v>0</v>
      </c>
      <c r="W16" s="136">
        <v>0</v>
      </c>
      <c r="X16" s="136">
        <v>0</v>
      </c>
      <c r="Y16" s="136">
        <v>0</v>
      </c>
      <c r="Z16" s="136">
        <v>0</v>
      </c>
      <c r="AA16" s="136">
        <v>0</v>
      </c>
      <c r="AB16" s="136">
        <v>0</v>
      </c>
      <c r="AC16" s="136">
        <v>0</v>
      </c>
      <c r="AD16" s="136">
        <v>0</v>
      </c>
      <c r="AE16" s="136">
        <v>0</v>
      </c>
      <c r="AF16" s="136">
        <v>0</v>
      </c>
      <c r="AG16" s="136">
        <v>0</v>
      </c>
      <c r="AH16" s="136">
        <v>60</v>
      </c>
      <c r="AI16" s="136">
        <v>0</v>
      </c>
      <c r="AJ16" s="136">
        <v>0</v>
      </c>
      <c r="AK16" s="136">
        <v>0</v>
      </c>
      <c r="AL16" s="136">
        <v>0</v>
      </c>
      <c r="AM16" s="136">
        <v>0</v>
      </c>
      <c r="AN16" s="136">
        <v>0</v>
      </c>
      <c r="AO16" s="136">
        <v>0</v>
      </c>
      <c r="AP16" s="136">
        <v>0</v>
      </c>
      <c r="AQ16" s="136">
        <v>0</v>
      </c>
      <c r="AR16" s="136">
        <v>0</v>
      </c>
      <c r="AS16" s="136">
        <v>0</v>
      </c>
      <c r="AT16" s="136">
        <v>0</v>
      </c>
      <c r="AU16" s="136">
        <v>0</v>
      </c>
      <c r="AV16" s="136">
        <v>0</v>
      </c>
      <c r="AW16" s="136">
        <v>0</v>
      </c>
      <c r="AX16" s="136">
        <v>0</v>
      </c>
      <c r="AY16" s="136">
        <v>0</v>
      </c>
      <c r="AZ16" s="136">
        <v>0</v>
      </c>
      <c r="BA16" s="136">
        <v>0</v>
      </c>
      <c r="BB16" s="136">
        <v>0</v>
      </c>
      <c r="BC16" s="136">
        <v>0</v>
      </c>
      <c r="BD16" s="136">
        <v>0</v>
      </c>
      <c r="BE16" s="136">
        <v>0</v>
      </c>
      <c r="BF16" s="136">
        <v>0</v>
      </c>
      <c r="BG16" s="136">
        <v>0</v>
      </c>
      <c r="BH16" s="136">
        <v>0</v>
      </c>
      <c r="BI16" s="136">
        <v>0</v>
      </c>
      <c r="BJ16" s="136">
        <v>0</v>
      </c>
      <c r="BK16" s="136">
        <v>0</v>
      </c>
      <c r="BL16" s="136">
        <v>0</v>
      </c>
      <c r="BM16" s="136">
        <v>0</v>
      </c>
      <c r="BN16" s="136">
        <v>0</v>
      </c>
      <c r="BO16" s="136">
        <v>0</v>
      </c>
      <c r="BP16" s="136">
        <v>0</v>
      </c>
      <c r="BQ16" s="136">
        <v>0</v>
      </c>
      <c r="BR16" s="136">
        <v>0</v>
      </c>
      <c r="BS16" s="136">
        <v>0</v>
      </c>
      <c r="BT16" s="136">
        <v>0</v>
      </c>
      <c r="BU16" s="136">
        <v>0</v>
      </c>
      <c r="BV16" s="136">
        <v>0</v>
      </c>
      <c r="BW16" s="136">
        <v>0</v>
      </c>
      <c r="BX16" s="136">
        <v>0</v>
      </c>
      <c r="BY16" s="136">
        <v>0</v>
      </c>
      <c r="BZ16" s="136">
        <v>0</v>
      </c>
      <c r="CA16" s="136">
        <v>0</v>
      </c>
      <c r="CB16" s="136">
        <v>0</v>
      </c>
      <c r="CC16" s="136">
        <v>0</v>
      </c>
      <c r="CD16" s="136">
        <v>0</v>
      </c>
      <c r="CE16" s="136">
        <v>0</v>
      </c>
      <c r="CF16" s="136">
        <v>0</v>
      </c>
      <c r="CG16" s="136">
        <v>0</v>
      </c>
      <c r="CH16" s="136">
        <v>0</v>
      </c>
      <c r="CI16" s="136">
        <v>0</v>
      </c>
      <c r="CJ16" s="136">
        <v>0</v>
      </c>
      <c r="CK16" s="136">
        <v>0</v>
      </c>
      <c r="CL16" s="136">
        <v>0</v>
      </c>
      <c r="CM16" s="136">
        <v>0</v>
      </c>
      <c r="CN16" s="136">
        <v>0</v>
      </c>
      <c r="CO16" s="136">
        <v>0</v>
      </c>
      <c r="CP16" s="136">
        <v>0</v>
      </c>
      <c r="CQ16" s="136">
        <v>0</v>
      </c>
      <c r="CR16" s="136">
        <v>0</v>
      </c>
      <c r="CS16" s="136">
        <v>0</v>
      </c>
      <c r="CT16" s="136">
        <v>0</v>
      </c>
      <c r="CU16" s="136">
        <v>0</v>
      </c>
      <c r="CV16" s="136">
        <v>0</v>
      </c>
      <c r="CW16" s="136">
        <v>0</v>
      </c>
      <c r="CX16" s="136">
        <v>0</v>
      </c>
      <c r="CY16" s="136">
        <v>0</v>
      </c>
      <c r="CZ16" s="136">
        <v>0</v>
      </c>
      <c r="DA16" s="136">
        <v>0</v>
      </c>
      <c r="DB16" s="136">
        <v>0</v>
      </c>
      <c r="DC16" s="136">
        <v>0</v>
      </c>
      <c r="DD16" s="136">
        <v>0</v>
      </c>
      <c r="DE16" s="136">
        <v>0</v>
      </c>
      <c r="DF16" s="136">
        <v>0</v>
      </c>
      <c r="DG16" s="136">
        <v>0</v>
      </c>
      <c r="DH16" s="150">
        <v>0</v>
      </c>
      <c r="DI16" s="150">
        <v>0</v>
      </c>
      <c r="DJ16" s="150">
        <v>0</v>
      </c>
    </row>
    <row r="17" spans="1:114" ht="19.5" customHeight="1">
      <c r="A17" s="116" t="s">
        <v>72</v>
      </c>
      <c r="B17" s="116" t="s">
        <v>72</v>
      </c>
      <c r="C17" s="116" t="s">
        <v>72</v>
      </c>
      <c r="D17" s="106" t="s">
        <v>299</v>
      </c>
      <c r="E17" s="135">
        <f t="shared" si="0"/>
        <v>168.323568</v>
      </c>
      <c r="F17" s="136">
        <v>168.323568</v>
      </c>
      <c r="G17" s="136">
        <v>0</v>
      </c>
      <c r="H17" s="136">
        <v>0</v>
      </c>
      <c r="I17" s="136">
        <v>0</v>
      </c>
      <c r="J17" s="136">
        <v>0</v>
      </c>
      <c r="K17" s="136">
        <v>0</v>
      </c>
      <c r="L17" s="136">
        <v>120.23112</v>
      </c>
      <c r="M17" s="136">
        <v>48.092448</v>
      </c>
      <c r="N17" s="136">
        <v>0</v>
      </c>
      <c r="O17" s="136">
        <v>0</v>
      </c>
      <c r="P17" s="136">
        <v>0</v>
      </c>
      <c r="Q17" s="136">
        <v>0</v>
      </c>
      <c r="R17" s="136">
        <v>0</v>
      </c>
      <c r="S17" s="136">
        <v>0</v>
      </c>
      <c r="T17" s="136">
        <v>0</v>
      </c>
      <c r="U17" s="136">
        <v>0</v>
      </c>
      <c r="V17" s="136">
        <v>0</v>
      </c>
      <c r="W17" s="136">
        <v>0</v>
      </c>
      <c r="X17" s="136">
        <v>0</v>
      </c>
      <c r="Y17" s="136">
        <v>0</v>
      </c>
      <c r="Z17" s="136">
        <v>0</v>
      </c>
      <c r="AA17" s="136">
        <v>0</v>
      </c>
      <c r="AB17" s="136">
        <v>0</v>
      </c>
      <c r="AC17" s="136">
        <v>0</v>
      </c>
      <c r="AD17" s="136">
        <v>0</v>
      </c>
      <c r="AE17" s="136">
        <v>0</v>
      </c>
      <c r="AF17" s="136">
        <v>0</v>
      </c>
      <c r="AG17" s="136">
        <v>0</v>
      </c>
      <c r="AH17" s="136">
        <v>0</v>
      </c>
      <c r="AI17" s="136">
        <v>0</v>
      </c>
      <c r="AJ17" s="136">
        <v>0</v>
      </c>
      <c r="AK17" s="136">
        <v>0</v>
      </c>
      <c r="AL17" s="136">
        <v>0</v>
      </c>
      <c r="AM17" s="136">
        <v>0</v>
      </c>
      <c r="AN17" s="136">
        <v>0</v>
      </c>
      <c r="AO17" s="136">
        <v>0</v>
      </c>
      <c r="AP17" s="136">
        <v>0</v>
      </c>
      <c r="AQ17" s="136">
        <v>0</v>
      </c>
      <c r="AR17" s="136">
        <v>0</v>
      </c>
      <c r="AS17" s="136">
        <v>0</v>
      </c>
      <c r="AT17" s="136">
        <v>0</v>
      </c>
      <c r="AU17" s="136">
        <v>0</v>
      </c>
      <c r="AV17" s="136">
        <v>0</v>
      </c>
      <c r="AW17" s="136">
        <v>0</v>
      </c>
      <c r="AX17" s="136">
        <v>0</v>
      </c>
      <c r="AY17" s="136">
        <v>0</v>
      </c>
      <c r="AZ17" s="136">
        <v>0</v>
      </c>
      <c r="BA17" s="136">
        <v>0</v>
      </c>
      <c r="BB17" s="136">
        <v>0</v>
      </c>
      <c r="BC17" s="136">
        <v>0</v>
      </c>
      <c r="BD17" s="136">
        <v>0</v>
      </c>
      <c r="BE17" s="136">
        <v>0</v>
      </c>
      <c r="BF17" s="136">
        <v>0</v>
      </c>
      <c r="BG17" s="136">
        <v>0</v>
      </c>
      <c r="BH17" s="136">
        <v>0</v>
      </c>
      <c r="BI17" s="136">
        <v>0</v>
      </c>
      <c r="BJ17" s="136">
        <v>0</v>
      </c>
      <c r="BK17" s="136">
        <v>0</v>
      </c>
      <c r="BL17" s="136">
        <v>0</v>
      </c>
      <c r="BM17" s="136">
        <v>0</v>
      </c>
      <c r="BN17" s="136">
        <v>0</v>
      </c>
      <c r="BO17" s="136">
        <v>0</v>
      </c>
      <c r="BP17" s="136">
        <v>0</v>
      </c>
      <c r="BQ17" s="136">
        <v>0</v>
      </c>
      <c r="BR17" s="136">
        <v>0</v>
      </c>
      <c r="BS17" s="136">
        <v>0</v>
      </c>
      <c r="BT17" s="136">
        <v>0</v>
      </c>
      <c r="BU17" s="136">
        <v>0</v>
      </c>
      <c r="BV17" s="136">
        <v>0</v>
      </c>
      <c r="BW17" s="136">
        <v>0</v>
      </c>
      <c r="BX17" s="136">
        <v>0</v>
      </c>
      <c r="BY17" s="136">
        <v>0</v>
      </c>
      <c r="BZ17" s="136">
        <v>0</v>
      </c>
      <c r="CA17" s="136">
        <v>0</v>
      </c>
      <c r="CB17" s="136">
        <v>0</v>
      </c>
      <c r="CC17" s="136">
        <v>0</v>
      </c>
      <c r="CD17" s="136">
        <v>0</v>
      </c>
      <c r="CE17" s="136">
        <v>0</v>
      </c>
      <c r="CF17" s="136">
        <v>0</v>
      </c>
      <c r="CG17" s="136">
        <v>0</v>
      </c>
      <c r="CH17" s="136">
        <v>0</v>
      </c>
      <c r="CI17" s="136">
        <v>0</v>
      </c>
      <c r="CJ17" s="136">
        <v>0</v>
      </c>
      <c r="CK17" s="136">
        <v>0</v>
      </c>
      <c r="CL17" s="136">
        <v>0</v>
      </c>
      <c r="CM17" s="136">
        <v>0</v>
      </c>
      <c r="CN17" s="136">
        <v>0</v>
      </c>
      <c r="CO17" s="136">
        <v>0</v>
      </c>
      <c r="CP17" s="136">
        <v>0</v>
      </c>
      <c r="CQ17" s="136">
        <v>0</v>
      </c>
      <c r="CR17" s="136">
        <v>0</v>
      </c>
      <c r="CS17" s="136">
        <v>0</v>
      </c>
      <c r="CT17" s="136">
        <v>0</v>
      </c>
      <c r="CU17" s="136">
        <v>0</v>
      </c>
      <c r="CV17" s="136">
        <v>0</v>
      </c>
      <c r="CW17" s="136">
        <v>0</v>
      </c>
      <c r="CX17" s="136">
        <v>0</v>
      </c>
      <c r="CY17" s="136">
        <v>0</v>
      </c>
      <c r="CZ17" s="136">
        <v>0</v>
      </c>
      <c r="DA17" s="136">
        <v>0</v>
      </c>
      <c r="DB17" s="136">
        <v>0</v>
      </c>
      <c r="DC17" s="136">
        <v>0</v>
      </c>
      <c r="DD17" s="136">
        <v>0</v>
      </c>
      <c r="DE17" s="136">
        <v>0</v>
      </c>
      <c r="DF17" s="136">
        <v>0</v>
      </c>
      <c r="DG17" s="136">
        <v>0</v>
      </c>
      <c r="DH17" s="150">
        <v>0</v>
      </c>
      <c r="DI17" s="150">
        <v>0</v>
      </c>
      <c r="DJ17" s="150">
        <v>0</v>
      </c>
    </row>
    <row r="18" spans="1:114" ht="19.5" customHeight="1">
      <c r="A18" s="116" t="s">
        <v>72</v>
      </c>
      <c r="B18" s="116" t="s">
        <v>72</v>
      </c>
      <c r="C18" s="116" t="s">
        <v>72</v>
      </c>
      <c r="D18" s="106" t="s">
        <v>300</v>
      </c>
      <c r="E18" s="135">
        <f t="shared" si="0"/>
        <v>168.323568</v>
      </c>
      <c r="F18" s="136">
        <v>168.323568</v>
      </c>
      <c r="G18" s="136">
        <v>0</v>
      </c>
      <c r="H18" s="136">
        <v>0</v>
      </c>
      <c r="I18" s="136">
        <v>0</v>
      </c>
      <c r="J18" s="136">
        <v>0</v>
      </c>
      <c r="K18" s="136">
        <v>0</v>
      </c>
      <c r="L18" s="136">
        <v>120.23112</v>
      </c>
      <c r="M18" s="136">
        <v>48.092448</v>
      </c>
      <c r="N18" s="136">
        <v>0</v>
      </c>
      <c r="O18" s="136">
        <v>0</v>
      </c>
      <c r="P18" s="136">
        <v>0</v>
      </c>
      <c r="Q18" s="136">
        <v>0</v>
      </c>
      <c r="R18" s="136">
        <v>0</v>
      </c>
      <c r="S18" s="136">
        <v>0</v>
      </c>
      <c r="T18" s="136">
        <v>0</v>
      </c>
      <c r="U18" s="136">
        <v>0</v>
      </c>
      <c r="V18" s="136">
        <v>0</v>
      </c>
      <c r="W18" s="136">
        <v>0</v>
      </c>
      <c r="X18" s="136">
        <v>0</v>
      </c>
      <c r="Y18" s="136">
        <v>0</v>
      </c>
      <c r="Z18" s="136">
        <v>0</v>
      </c>
      <c r="AA18" s="136">
        <v>0</v>
      </c>
      <c r="AB18" s="136">
        <v>0</v>
      </c>
      <c r="AC18" s="136">
        <v>0</v>
      </c>
      <c r="AD18" s="136">
        <v>0</v>
      </c>
      <c r="AE18" s="136">
        <v>0</v>
      </c>
      <c r="AF18" s="136">
        <v>0</v>
      </c>
      <c r="AG18" s="136">
        <v>0</v>
      </c>
      <c r="AH18" s="136">
        <v>0</v>
      </c>
      <c r="AI18" s="136">
        <v>0</v>
      </c>
      <c r="AJ18" s="136">
        <v>0</v>
      </c>
      <c r="AK18" s="136">
        <v>0</v>
      </c>
      <c r="AL18" s="136">
        <v>0</v>
      </c>
      <c r="AM18" s="136">
        <v>0</v>
      </c>
      <c r="AN18" s="136">
        <v>0</v>
      </c>
      <c r="AO18" s="136">
        <v>0</v>
      </c>
      <c r="AP18" s="136">
        <v>0</v>
      </c>
      <c r="AQ18" s="136">
        <v>0</v>
      </c>
      <c r="AR18" s="136">
        <v>0</v>
      </c>
      <c r="AS18" s="136">
        <v>0</v>
      </c>
      <c r="AT18" s="136">
        <v>0</v>
      </c>
      <c r="AU18" s="136">
        <v>0</v>
      </c>
      <c r="AV18" s="136">
        <v>0</v>
      </c>
      <c r="AW18" s="136">
        <v>0</v>
      </c>
      <c r="AX18" s="136">
        <v>0</v>
      </c>
      <c r="AY18" s="136">
        <v>0</v>
      </c>
      <c r="AZ18" s="136">
        <v>0</v>
      </c>
      <c r="BA18" s="136">
        <v>0</v>
      </c>
      <c r="BB18" s="136">
        <v>0</v>
      </c>
      <c r="BC18" s="136">
        <v>0</v>
      </c>
      <c r="BD18" s="136">
        <v>0</v>
      </c>
      <c r="BE18" s="136">
        <v>0</v>
      </c>
      <c r="BF18" s="136">
        <v>0</v>
      </c>
      <c r="BG18" s="136">
        <v>0</v>
      </c>
      <c r="BH18" s="136">
        <v>0</v>
      </c>
      <c r="BI18" s="136">
        <v>0</v>
      </c>
      <c r="BJ18" s="136">
        <v>0</v>
      </c>
      <c r="BK18" s="136">
        <v>0</v>
      </c>
      <c r="BL18" s="136">
        <v>0</v>
      </c>
      <c r="BM18" s="136">
        <v>0</v>
      </c>
      <c r="BN18" s="136">
        <v>0</v>
      </c>
      <c r="BO18" s="136">
        <v>0</v>
      </c>
      <c r="BP18" s="136">
        <v>0</v>
      </c>
      <c r="BQ18" s="136">
        <v>0</v>
      </c>
      <c r="BR18" s="136">
        <v>0</v>
      </c>
      <c r="BS18" s="136">
        <v>0</v>
      </c>
      <c r="BT18" s="136">
        <v>0</v>
      </c>
      <c r="BU18" s="136">
        <v>0</v>
      </c>
      <c r="BV18" s="136">
        <v>0</v>
      </c>
      <c r="BW18" s="136">
        <v>0</v>
      </c>
      <c r="BX18" s="136">
        <v>0</v>
      </c>
      <c r="BY18" s="136">
        <v>0</v>
      </c>
      <c r="BZ18" s="136">
        <v>0</v>
      </c>
      <c r="CA18" s="136">
        <v>0</v>
      </c>
      <c r="CB18" s="136">
        <v>0</v>
      </c>
      <c r="CC18" s="136">
        <v>0</v>
      </c>
      <c r="CD18" s="136">
        <v>0</v>
      </c>
      <c r="CE18" s="136">
        <v>0</v>
      </c>
      <c r="CF18" s="136">
        <v>0</v>
      </c>
      <c r="CG18" s="136">
        <v>0</v>
      </c>
      <c r="CH18" s="136">
        <v>0</v>
      </c>
      <c r="CI18" s="136">
        <v>0</v>
      </c>
      <c r="CJ18" s="136">
        <v>0</v>
      </c>
      <c r="CK18" s="136">
        <v>0</v>
      </c>
      <c r="CL18" s="136">
        <v>0</v>
      </c>
      <c r="CM18" s="136">
        <v>0</v>
      </c>
      <c r="CN18" s="136">
        <v>0</v>
      </c>
      <c r="CO18" s="136">
        <v>0</v>
      </c>
      <c r="CP18" s="136">
        <v>0</v>
      </c>
      <c r="CQ18" s="136">
        <v>0</v>
      </c>
      <c r="CR18" s="136">
        <v>0</v>
      </c>
      <c r="CS18" s="136">
        <v>0</v>
      </c>
      <c r="CT18" s="136">
        <v>0</v>
      </c>
      <c r="CU18" s="136">
        <v>0</v>
      </c>
      <c r="CV18" s="136">
        <v>0</v>
      </c>
      <c r="CW18" s="136">
        <v>0</v>
      </c>
      <c r="CX18" s="136">
        <v>0</v>
      </c>
      <c r="CY18" s="136">
        <v>0</v>
      </c>
      <c r="CZ18" s="136">
        <v>0</v>
      </c>
      <c r="DA18" s="136">
        <v>0</v>
      </c>
      <c r="DB18" s="136">
        <v>0</v>
      </c>
      <c r="DC18" s="136">
        <v>0</v>
      </c>
      <c r="DD18" s="136">
        <v>0</v>
      </c>
      <c r="DE18" s="136">
        <v>0</v>
      </c>
      <c r="DF18" s="136">
        <v>0</v>
      </c>
      <c r="DG18" s="136">
        <v>0</v>
      </c>
      <c r="DH18" s="150">
        <v>0</v>
      </c>
      <c r="DI18" s="150">
        <v>0</v>
      </c>
      <c r="DJ18" s="150">
        <v>0</v>
      </c>
    </row>
    <row r="19" spans="1:114" ht="19.5" customHeight="1">
      <c r="A19" s="116" t="s">
        <v>92</v>
      </c>
      <c r="B19" s="116" t="s">
        <v>82</v>
      </c>
      <c r="C19" s="116" t="s">
        <v>82</v>
      </c>
      <c r="D19" s="106" t="s">
        <v>301</v>
      </c>
      <c r="E19" s="135">
        <f t="shared" si="0"/>
        <v>120.23112</v>
      </c>
      <c r="F19" s="136">
        <v>120.23112</v>
      </c>
      <c r="G19" s="136">
        <v>0</v>
      </c>
      <c r="H19" s="136">
        <v>0</v>
      </c>
      <c r="I19" s="136">
        <v>0</v>
      </c>
      <c r="J19" s="136">
        <v>0</v>
      </c>
      <c r="K19" s="136">
        <v>0</v>
      </c>
      <c r="L19" s="136">
        <v>120.23112</v>
      </c>
      <c r="M19" s="136">
        <v>0</v>
      </c>
      <c r="N19" s="136">
        <v>0</v>
      </c>
      <c r="O19" s="136">
        <v>0</v>
      </c>
      <c r="P19" s="136">
        <v>0</v>
      </c>
      <c r="Q19" s="136">
        <v>0</v>
      </c>
      <c r="R19" s="136">
        <v>0</v>
      </c>
      <c r="S19" s="136">
        <v>0</v>
      </c>
      <c r="T19" s="136">
        <v>0</v>
      </c>
      <c r="U19" s="136">
        <v>0</v>
      </c>
      <c r="V19" s="136">
        <v>0</v>
      </c>
      <c r="W19" s="136">
        <v>0</v>
      </c>
      <c r="X19" s="136">
        <v>0</v>
      </c>
      <c r="Y19" s="136">
        <v>0</v>
      </c>
      <c r="Z19" s="136">
        <v>0</v>
      </c>
      <c r="AA19" s="136">
        <v>0</v>
      </c>
      <c r="AB19" s="136">
        <v>0</v>
      </c>
      <c r="AC19" s="136">
        <v>0</v>
      </c>
      <c r="AD19" s="136">
        <v>0</v>
      </c>
      <c r="AE19" s="136">
        <v>0</v>
      </c>
      <c r="AF19" s="136">
        <v>0</v>
      </c>
      <c r="AG19" s="136">
        <v>0</v>
      </c>
      <c r="AH19" s="136">
        <v>0</v>
      </c>
      <c r="AI19" s="136">
        <v>0</v>
      </c>
      <c r="AJ19" s="136">
        <v>0</v>
      </c>
      <c r="AK19" s="136">
        <v>0</v>
      </c>
      <c r="AL19" s="136">
        <v>0</v>
      </c>
      <c r="AM19" s="136">
        <v>0</v>
      </c>
      <c r="AN19" s="136">
        <v>0</v>
      </c>
      <c r="AO19" s="136">
        <v>0</v>
      </c>
      <c r="AP19" s="136">
        <v>0</v>
      </c>
      <c r="AQ19" s="136">
        <v>0</v>
      </c>
      <c r="AR19" s="136">
        <v>0</v>
      </c>
      <c r="AS19" s="136">
        <v>0</v>
      </c>
      <c r="AT19" s="136">
        <v>0</v>
      </c>
      <c r="AU19" s="136">
        <v>0</v>
      </c>
      <c r="AV19" s="136">
        <v>0</v>
      </c>
      <c r="AW19" s="136">
        <v>0</v>
      </c>
      <c r="AX19" s="136">
        <v>0</v>
      </c>
      <c r="AY19" s="136">
        <v>0</v>
      </c>
      <c r="AZ19" s="136">
        <v>0</v>
      </c>
      <c r="BA19" s="136">
        <v>0</v>
      </c>
      <c r="BB19" s="136">
        <v>0</v>
      </c>
      <c r="BC19" s="136">
        <v>0</v>
      </c>
      <c r="BD19" s="136">
        <v>0</v>
      </c>
      <c r="BE19" s="136">
        <v>0</v>
      </c>
      <c r="BF19" s="136">
        <v>0</v>
      </c>
      <c r="BG19" s="136">
        <v>0</v>
      </c>
      <c r="BH19" s="136">
        <v>0</v>
      </c>
      <c r="BI19" s="136">
        <v>0</v>
      </c>
      <c r="BJ19" s="136">
        <v>0</v>
      </c>
      <c r="BK19" s="136">
        <v>0</v>
      </c>
      <c r="BL19" s="136">
        <v>0</v>
      </c>
      <c r="BM19" s="136">
        <v>0</v>
      </c>
      <c r="BN19" s="136">
        <v>0</v>
      </c>
      <c r="BO19" s="136">
        <v>0</v>
      </c>
      <c r="BP19" s="136">
        <v>0</v>
      </c>
      <c r="BQ19" s="136">
        <v>0</v>
      </c>
      <c r="BR19" s="136">
        <v>0</v>
      </c>
      <c r="BS19" s="136">
        <v>0</v>
      </c>
      <c r="BT19" s="136">
        <v>0</v>
      </c>
      <c r="BU19" s="136">
        <v>0</v>
      </c>
      <c r="BV19" s="136">
        <v>0</v>
      </c>
      <c r="BW19" s="136">
        <v>0</v>
      </c>
      <c r="BX19" s="136">
        <v>0</v>
      </c>
      <c r="BY19" s="136">
        <v>0</v>
      </c>
      <c r="BZ19" s="136">
        <v>0</v>
      </c>
      <c r="CA19" s="136">
        <v>0</v>
      </c>
      <c r="CB19" s="136">
        <v>0</v>
      </c>
      <c r="CC19" s="136">
        <v>0</v>
      </c>
      <c r="CD19" s="136">
        <v>0</v>
      </c>
      <c r="CE19" s="136">
        <v>0</v>
      </c>
      <c r="CF19" s="136">
        <v>0</v>
      </c>
      <c r="CG19" s="136">
        <v>0</v>
      </c>
      <c r="CH19" s="136">
        <v>0</v>
      </c>
      <c r="CI19" s="136">
        <v>0</v>
      </c>
      <c r="CJ19" s="136">
        <v>0</v>
      </c>
      <c r="CK19" s="136">
        <v>0</v>
      </c>
      <c r="CL19" s="136">
        <v>0</v>
      </c>
      <c r="CM19" s="136">
        <v>0</v>
      </c>
      <c r="CN19" s="136">
        <v>0</v>
      </c>
      <c r="CO19" s="136">
        <v>0</v>
      </c>
      <c r="CP19" s="136">
        <v>0</v>
      </c>
      <c r="CQ19" s="136">
        <v>0</v>
      </c>
      <c r="CR19" s="136">
        <v>0</v>
      </c>
      <c r="CS19" s="136">
        <v>0</v>
      </c>
      <c r="CT19" s="136">
        <v>0</v>
      </c>
      <c r="CU19" s="136">
        <v>0</v>
      </c>
      <c r="CV19" s="136">
        <v>0</v>
      </c>
      <c r="CW19" s="136">
        <v>0</v>
      </c>
      <c r="CX19" s="136">
        <v>0</v>
      </c>
      <c r="CY19" s="136">
        <v>0</v>
      </c>
      <c r="CZ19" s="136">
        <v>0</v>
      </c>
      <c r="DA19" s="136">
        <v>0</v>
      </c>
      <c r="DB19" s="136">
        <v>0</v>
      </c>
      <c r="DC19" s="136">
        <v>0</v>
      </c>
      <c r="DD19" s="136">
        <v>0</v>
      </c>
      <c r="DE19" s="136">
        <v>0</v>
      </c>
      <c r="DF19" s="136">
        <v>0</v>
      </c>
      <c r="DG19" s="136">
        <v>0</v>
      </c>
      <c r="DH19" s="150">
        <v>0</v>
      </c>
      <c r="DI19" s="150">
        <v>0</v>
      </c>
      <c r="DJ19" s="150">
        <v>0</v>
      </c>
    </row>
    <row r="20" spans="1:114" ht="19.5" customHeight="1">
      <c r="A20" s="116" t="s">
        <v>92</v>
      </c>
      <c r="B20" s="116" t="s">
        <v>82</v>
      </c>
      <c r="C20" s="116" t="s">
        <v>74</v>
      </c>
      <c r="D20" s="106" t="s">
        <v>302</v>
      </c>
      <c r="E20" s="135">
        <f t="shared" si="0"/>
        <v>48.092448</v>
      </c>
      <c r="F20" s="136">
        <v>48.092448</v>
      </c>
      <c r="G20" s="136">
        <v>0</v>
      </c>
      <c r="H20" s="136">
        <v>0</v>
      </c>
      <c r="I20" s="136">
        <v>0</v>
      </c>
      <c r="J20" s="136">
        <v>0</v>
      </c>
      <c r="K20" s="136">
        <v>0</v>
      </c>
      <c r="L20" s="136">
        <v>0</v>
      </c>
      <c r="M20" s="136">
        <v>48.092448</v>
      </c>
      <c r="N20" s="136">
        <v>0</v>
      </c>
      <c r="O20" s="136">
        <v>0</v>
      </c>
      <c r="P20" s="136">
        <v>0</v>
      </c>
      <c r="Q20" s="136">
        <v>0</v>
      </c>
      <c r="R20" s="136">
        <v>0</v>
      </c>
      <c r="S20" s="136">
        <v>0</v>
      </c>
      <c r="T20" s="136">
        <v>0</v>
      </c>
      <c r="U20" s="136">
        <v>0</v>
      </c>
      <c r="V20" s="136">
        <v>0</v>
      </c>
      <c r="W20" s="136">
        <v>0</v>
      </c>
      <c r="X20" s="136">
        <v>0</v>
      </c>
      <c r="Y20" s="136">
        <v>0</v>
      </c>
      <c r="Z20" s="136">
        <v>0</v>
      </c>
      <c r="AA20" s="136">
        <v>0</v>
      </c>
      <c r="AB20" s="136">
        <v>0</v>
      </c>
      <c r="AC20" s="136">
        <v>0</v>
      </c>
      <c r="AD20" s="136">
        <v>0</v>
      </c>
      <c r="AE20" s="136">
        <v>0</v>
      </c>
      <c r="AF20" s="136">
        <v>0</v>
      </c>
      <c r="AG20" s="136">
        <v>0</v>
      </c>
      <c r="AH20" s="136">
        <v>0</v>
      </c>
      <c r="AI20" s="136">
        <v>0</v>
      </c>
      <c r="AJ20" s="136">
        <v>0</v>
      </c>
      <c r="AK20" s="136">
        <v>0</v>
      </c>
      <c r="AL20" s="136">
        <v>0</v>
      </c>
      <c r="AM20" s="136">
        <v>0</v>
      </c>
      <c r="AN20" s="136">
        <v>0</v>
      </c>
      <c r="AO20" s="136">
        <v>0</v>
      </c>
      <c r="AP20" s="136">
        <v>0</v>
      </c>
      <c r="AQ20" s="136">
        <v>0</v>
      </c>
      <c r="AR20" s="136">
        <v>0</v>
      </c>
      <c r="AS20" s="136">
        <v>0</v>
      </c>
      <c r="AT20" s="136">
        <v>0</v>
      </c>
      <c r="AU20" s="136">
        <v>0</v>
      </c>
      <c r="AV20" s="136">
        <v>0</v>
      </c>
      <c r="AW20" s="136">
        <v>0</v>
      </c>
      <c r="AX20" s="136">
        <v>0</v>
      </c>
      <c r="AY20" s="136">
        <v>0</v>
      </c>
      <c r="AZ20" s="136">
        <v>0</v>
      </c>
      <c r="BA20" s="136">
        <v>0</v>
      </c>
      <c r="BB20" s="136">
        <v>0</v>
      </c>
      <c r="BC20" s="136">
        <v>0</v>
      </c>
      <c r="BD20" s="136">
        <v>0</v>
      </c>
      <c r="BE20" s="136">
        <v>0</v>
      </c>
      <c r="BF20" s="136">
        <v>0</v>
      </c>
      <c r="BG20" s="136">
        <v>0</v>
      </c>
      <c r="BH20" s="136">
        <v>0</v>
      </c>
      <c r="BI20" s="136">
        <v>0</v>
      </c>
      <c r="BJ20" s="136">
        <v>0</v>
      </c>
      <c r="BK20" s="136">
        <v>0</v>
      </c>
      <c r="BL20" s="136">
        <v>0</v>
      </c>
      <c r="BM20" s="136">
        <v>0</v>
      </c>
      <c r="BN20" s="136">
        <v>0</v>
      </c>
      <c r="BO20" s="136">
        <v>0</v>
      </c>
      <c r="BP20" s="136">
        <v>0</v>
      </c>
      <c r="BQ20" s="136">
        <v>0</v>
      </c>
      <c r="BR20" s="136">
        <v>0</v>
      </c>
      <c r="BS20" s="136">
        <v>0</v>
      </c>
      <c r="BT20" s="136">
        <v>0</v>
      </c>
      <c r="BU20" s="136">
        <v>0</v>
      </c>
      <c r="BV20" s="136">
        <v>0</v>
      </c>
      <c r="BW20" s="136">
        <v>0</v>
      </c>
      <c r="BX20" s="136">
        <v>0</v>
      </c>
      <c r="BY20" s="136">
        <v>0</v>
      </c>
      <c r="BZ20" s="136">
        <v>0</v>
      </c>
      <c r="CA20" s="136">
        <v>0</v>
      </c>
      <c r="CB20" s="136">
        <v>0</v>
      </c>
      <c r="CC20" s="136">
        <v>0</v>
      </c>
      <c r="CD20" s="136">
        <v>0</v>
      </c>
      <c r="CE20" s="136">
        <v>0</v>
      </c>
      <c r="CF20" s="136">
        <v>0</v>
      </c>
      <c r="CG20" s="136">
        <v>0</v>
      </c>
      <c r="CH20" s="136">
        <v>0</v>
      </c>
      <c r="CI20" s="136">
        <v>0</v>
      </c>
      <c r="CJ20" s="136">
        <v>0</v>
      </c>
      <c r="CK20" s="136">
        <v>0</v>
      </c>
      <c r="CL20" s="136">
        <v>0</v>
      </c>
      <c r="CM20" s="136">
        <v>0</v>
      </c>
      <c r="CN20" s="136">
        <v>0</v>
      </c>
      <c r="CO20" s="136">
        <v>0</v>
      </c>
      <c r="CP20" s="136">
        <v>0</v>
      </c>
      <c r="CQ20" s="136">
        <v>0</v>
      </c>
      <c r="CR20" s="136">
        <v>0</v>
      </c>
      <c r="CS20" s="136">
        <v>0</v>
      </c>
      <c r="CT20" s="136">
        <v>0</v>
      </c>
      <c r="CU20" s="136">
        <v>0</v>
      </c>
      <c r="CV20" s="136">
        <v>0</v>
      </c>
      <c r="CW20" s="136">
        <v>0</v>
      </c>
      <c r="CX20" s="136">
        <v>0</v>
      </c>
      <c r="CY20" s="136">
        <v>0</v>
      </c>
      <c r="CZ20" s="136">
        <v>0</v>
      </c>
      <c r="DA20" s="136">
        <v>0</v>
      </c>
      <c r="DB20" s="136">
        <v>0</v>
      </c>
      <c r="DC20" s="136">
        <v>0</v>
      </c>
      <c r="DD20" s="136">
        <v>0</v>
      </c>
      <c r="DE20" s="136">
        <v>0</v>
      </c>
      <c r="DF20" s="136">
        <v>0</v>
      </c>
      <c r="DG20" s="136">
        <v>0</v>
      </c>
      <c r="DH20" s="150">
        <v>0</v>
      </c>
      <c r="DI20" s="150">
        <v>0</v>
      </c>
      <c r="DJ20" s="150">
        <v>0</v>
      </c>
    </row>
    <row r="21" spans="1:114" ht="19.5" customHeight="1">
      <c r="A21" s="116" t="s">
        <v>72</v>
      </c>
      <c r="B21" s="116" t="s">
        <v>72</v>
      </c>
      <c r="C21" s="116" t="s">
        <v>72</v>
      </c>
      <c r="D21" s="106" t="s">
        <v>303</v>
      </c>
      <c r="E21" s="135">
        <f t="shared" si="0"/>
        <v>59.386987</v>
      </c>
      <c r="F21" s="136">
        <v>59.386987</v>
      </c>
      <c r="G21" s="136">
        <v>0</v>
      </c>
      <c r="H21" s="136">
        <v>0</v>
      </c>
      <c r="I21" s="136">
        <v>0</v>
      </c>
      <c r="J21" s="136">
        <v>0</v>
      </c>
      <c r="K21" s="136">
        <v>0</v>
      </c>
      <c r="L21" s="136">
        <v>0</v>
      </c>
      <c r="M21" s="136">
        <v>0</v>
      </c>
      <c r="N21" s="136">
        <v>50.427307</v>
      </c>
      <c r="O21" s="136">
        <v>8.37216</v>
      </c>
      <c r="P21" s="136">
        <v>0.58752</v>
      </c>
      <c r="Q21" s="136">
        <v>0</v>
      </c>
      <c r="R21" s="136">
        <v>0</v>
      </c>
      <c r="S21" s="136">
        <v>0</v>
      </c>
      <c r="T21" s="136">
        <v>0</v>
      </c>
      <c r="U21" s="136">
        <v>0</v>
      </c>
      <c r="V21" s="136">
        <v>0</v>
      </c>
      <c r="W21" s="136">
        <v>0</v>
      </c>
      <c r="X21" s="136">
        <v>0</v>
      </c>
      <c r="Y21" s="136">
        <v>0</v>
      </c>
      <c r="Z21" s="136">
        <v>0</v>
      </c>
      <c r="AA21" s="136">
        <v>0</v>
      </c>
      <c r="AB21" s="136">
        <v>0</v>
      </c>
      <c r="AC21" s="136">
        <v>0</v>
      </c>
      <c r="AD21" s="136">
        <v>0</v>
      </c>
      <c r="AE21" s="136">
        <v>0</v>
      </c>
      <c r="AF21" s="136">
        <v>0</v>
      </c>
      <c r="AG21" s="136">
        <v>0</v>
      </c>
      <c r="AH21" s="136">
        <v>0</v>
      </c>
      <c r="AI21" s="136">
        <v>0</v>
      </c>
      <c r="AJ21" s="136">
        <v>0</v>
      </c>
      <c r="AK21" s="136">
        <v>0</v>
      </c>
      <c r="AL21" s="136">
        <v>0</v>
      </c>
      <c r="AM21" s="136">
        <v>0</v>
      </c>
      <c r="AN21" s="136">
        <v>0</v>
      </c>
      <c r="AO21" s="136">
        <v>0</v>
      </c>
      <c r="AP21" s="136">
        <v>0</v>
      </c>
      <c r="AQ21" s="136">
        <v>0</v>
      </c>
      <c r="AR21" s="136">
        <v>0</v>
      </c>
      <c r="AS21" s="136">
        <v>0</v>
      </c>
      <c r="AT21" s="136">
        <v>0</v>
      </c>
      <c r="AU21" s="136">
        <v>0</v>
      </c>
      <c r="AV21" s="136">
        <v>0</v>
      </c>
      <c r="AW21" s="136">
        <v>0</v>
      </c>
      <c r="AX21" s="136">
        <v>0</v>
      </c>
      <c r="AY21" s="136">
        <v>0</v>
      </c>
      <c r="AZ21" s="136">
        <v>0</v>
      </c>
      <c r="BA21" s="136">
        <v>0</v>
      </c>
      <c r="BB21" s="136">
        <v>0</v>
      </c>
      <c r="BC21" s="136">
        <v>0</v>
      </c>
      <c r="BD21" s="136">
        <v>0</v>
      </c>
      <c r="BE21" s="136">
        <v>0</v>
      </c>
      <c r="BF21" s="136">
        <v>0</v>
      </c>
      <c r="BG21" s="136">
        <v>0</v>
      </c>
      <c r="BH21" s="136">
        <v>0</v>
      </c>
      <c r="BI21" s="136">
        <v>0</v>
      </c>
      <c r="BJ21" s="136">
        <v>0</v>
      </c>
      <c r="BK21" s="136">
        <v>0</v>
      </c>
      <c r="BL21" s="136">
        <v>0</v>
      </c>
      <c r="BM21" s="136">
        <v>0</v>
      </c>
      <c r="BN21" s="136">
        <v>0</v>
      </c>
      <c r="BO21" s="136">
        <v>0</v>
      </c>
      <c r="BP21" s="136">
        <v>0</v>
      </c>
      <c r="BQ21" s="136">
        <v>0</v>
      </c>
      <c r="BR21" s="136">
        <v>0</v>
      </c>
      <c r="BS21" s="136">
        <v>0</v>
      </c>
      <c r="BT21" s="136">
        <v>0</v>
      </c>
      <c r="BU21" s="136">
        <v>0</v>
      </c>
      <c r="BV21" s="136">
        <v>0</v>
      </c>
      <c r="BW21" s="136">
        <v>0</v>
      </c>
      <c r="BX21" s="136">
        <v>0</v>
      </c>
      <c r="BY21" s="136">
        <v>0</v>
      </c>
      <c r="BZ21" s="136">
        <v>0</v>
      </c>
      <c r="CA21" s="136">
        <v>0</v>
      </c>
      <c r="CB21" s="136">
        <v>0</v>
      </c>
      <c r="CC21" s="136">
        <v>0</v>
      </c>
      <c r="CD21" s="136">
        <v>0</v>
      </c>
      <c r="CE21" s="136">
        <v>0</v>
      </c>
      <c r="CF21" s="136">
        <v>0</v>
      </c>
      <c r="CG21" s="136">
        <v>0</v>
      </c>
      <c r="CH21" s="136">
        <v>0</v>
      </c>
      <c r="CI21" s="136">
        <v>0</v>
      </c>
      <c r="CJ21" s="136">
        <v>0</v>
      </c>
      <c r="CK21" s="136">
        <v>0</v>
      </c>
      <c r="CL21" s="136">
        <v>0</v>
      </c>
      <c r="CM21" s="136">
        <v>0</v>
      </c>
      <c r="CN21" s="136">
        <v>0</v>
      </c>
      <c r="CO21" s="136">
        <v>0</v>
      </c>
      <c r="CP21" s="136">
        <v>0</v>
      </c>
      <c r="CQ21" s="136">
        <v>0</v>
      </c>
      <c r="CR21" s="136">
        <v>0</v>
      </c>
      <c r="CS21" s="136">
        <v>0</v>
      </c>
      <c r="CT21" s="136">
        <v>0</v>
      </c>
      <c r="CU21" s="136">
        <v>0</v>
      </c>
      <c r="CV21" s="136">
        <v>0</v>
      </c>
      <c r="CW21" s="136">
        <v>0</v>
      </c>
      <c r="CX21" s="136">
        <v>0</v>
      </c>
      <c r="CY21" s="136">
        <v>0</v>
      </c>
      <c r="CZ21" s="136">
        <v>0</v>
      </c>
      <c r="DA21" s="136">
        <v>0</v>
      </c>
      <c r="DB21" s="136">
        <v>0</v>
      </c>
      <c r="DC21" s="136">
        <v>0</v>
      </c>
      <c r="DD21" s="136">
        <v>0</v>
      </c>
      <c r="DE21" s="136">
        <v>0</v>
      </c>
      <c r="DF21" s="136">
        <v>0</v>
      </c>
      <c r="DG21" s="136">
        <v>0</v>
      </c>
      <c r="DH21" s="150">
        <v>0</v>
      </c>
      <c r="DI21" s="150">
        <v>0</v>
      </c>
      <c r="DJ21" s="150">
        <v>0</v>
      </c>
    </row>
    <row r="22" spans="1:114" ht="19.5" customHeight="1">
      <c r="A22" s="116" t="s">
        <v>72</v>
      </c>
      <c r="B22" s="116" t="s">
        <v>72</v>
      </c>
      <c r="C22" s="116" t="s">
        <v>72</v>
      </c>
      <c r="D22" s="106" t="s">
        <v>304</v>
      </c>
      <c r="E22" s="135">
        <f t="shared" si="0"/>
        <v>59.386987</v>
      </c>
      <c r="F22" s="136">
        <v>59.386987</v>
      </c>
      <c r="G22" s="136">
        <v>0</v>
      </c>
      <c r="H22" s="136">
        <v>0</v>
      </c>
      <c r="I22" s="136">
        <v>0</v>
      </c>
      <c r="J22" s="136">
        <v>0</v>
      </c>
      <c r="K22" s="136">
        <v>0</v>
      </c>
      <c r="L22" s="136">
        <v>0</v>
      </c>
      <c r="M22" s="136">
        <v>0</v>
      </c>
      <c r="N22" s="136">
        <v>50.427307</v>
      </c>
      <c r="O22" s="136">
        <v>8.37216</v>
      </c>
      <c r="P22" s="136">
        <v>0.58752</v>
      </c>
      <c r="Q22" s="136">
        <v>0</v>
      </c>
      <c r="R22" s="136">
        <v>0</v>
      </c>
      <c r="S22" s="136">
        <v>0</v>
      </c>
      <c r="T22" s="136">
        <v>0</v>
      </c>
      <c r="U22" s="136">
        <v>0</v>
      </c>
      <c r="V22" s="136">
        <v>0</v>
      </c>
      <c r="W22" s="136">
        <v>0</v>
      </c>
      <c r="X22" s="136">
        <v>0</v>
      </c>
      <c r="Y22" s="136">
        <v>0</v>
      </c>
      <c r="Z22" s="136">
        <v>0</v>
      </c>
      <c r="AA22" s="136">
        <v>0</v>
      </c>
      <c r="AB22" s="136">
        <v>0</v>
      </c>
      <c r="AC22" s="136">
        <v>0</v>
      </c>
      <c r="AD22" s="136">
        <v>0</v>
      </c>
      <c r="AE22" s="136">
        <v>0</v>
      </c>
      <c r="AF22" s="136">
        <v>0</v>
      </c>
      <c r="AG22" s="136">
        <v>0</v>
      </c>
      <c r="AH22" s="136">
        <v>0</v>
      </c>
      <c r="AI22" s="136">
        <v>0</v>
      </c>
      <c r="AJ22" s="136">
        <v>0</v>
      </c>
      <c r="AK22" s="136">
        <v>0</v>
      </c>
      <c r="AL22" s="136">
        <v>0</v>
      </c>
      <c r="AM22" s="136">
        <v>0</v>
      </c>
      <c r="AN22" s="136">
        <v>0</v>
      </c>
      <c r="AO22" s="136">
        <v>0</v>
      </c>
      <c r="AP22" s="136">
        <v>0</v>
      </c>
      <c r="AQ22" s="136">
        <v>0</v>
      </c>
      <c r="AR22" s="136">
        <v>0</v>
      </c>
      <c r="AS22" s="136">
        <v>0</v>
      </c>
      <c r="AT22" s="136">
        <v>0</v>
      </c>
      <c r="AU22" s="136">
        <v>0</v>
      </c>
      <c r="AV22" s="136">
        <v>0</v>
      </c>
      <c r="AW22" s="136">
        <v>0</v>
      </c>
      <c r="AX22" s="136">
        <v>0</v>
      </c>
      <c r="AY22" s="136">
        <v>0</v>
      </c>
      <c r="AZ22" s="136">
        <v>0</v>
      </c>
      <c r="BA22" s="136">
        <v>0</v>
      </c>
      <c r="BB22" s="136">
        <v>0</v>
      </c>
      <c r="BC22" s="136">
        <v>0</v>
      </c>
      <c r="BD22" s="136">
        <v>0</v>
      </c>
      <c r="BE22" s="136">
        <v>0</v>
      </c>
      <c r="BF22" s="136">
        <v>0</v>
      </c>
      <c r="BG22" s="136">
        <v>0</v>
      </c>
      <c r="BH22" s="136">
        <v>0</v>
      </c>
      <c r="BI22" s="136">
        <v>0</v>
      </c>
      <c r="BJ22" s="136">
        <v>0</v>
      </c>
      <c r="BK22" s="136">
        <v>0</v>
      </c>
      <c r="BL22" s="136">
        <v>0</v>
      </c>
      <c r="BM22" s="136">
        <v>0</v>
      </c>
      <c r="BN22" s="136">
        <v>0</v>
      </c>
      <c r="BO22" s="136">
        <v>0</v>
      </c>
      <c r="BP22" s="136">
        <v>0</v>
      </c>
      <c r="BQ22" s="136">
        <v>0</v>
      </c>
      <c r="BR22" s="136">
        <v>0</v>
      </c>
      <c r="BS22" s="136">
        <v>0</v>
      </c>
      <c r="BT22" s="136">
        <v>0</v>
      </c>
      <c r="BU22" s="136">
        <v>0</v>
      </c>
      <c r="BV22" s="136">
        <v>0</v>
      </c>
      <c r="BW22" s="136">
        <v>0</v>
      </c>
      <c r="BX22" s="136">
        <v>0</v>
      </c>
      <c r="BY22" s="136">
        <v>0</v>
      </c>
      <c r="BZ22" s="136">
        <v>0</v>
      </c>
      <c r="CA22" s="136">
        <v>0</v>
      </c>
      <c r="CB22" s="136">
        <v>0</v>
      </c>
      <c r="CC22" s="136">
        <v>0</v>
      </c>
      <c r="CD22" s="136">
        <v>0</v>
      </c>
      <c r="CE22" s="136">
        <v>0</v>
      </c>
      <c r="CF22" s="136">
        <v>0</v>
      </c>
      <c r="CG22" s="136">
        <v>0</v>
      </c>
      <c r="CH22" s="136">
        <v>0</v>
      </c>
      <c r="CI22" s="136">
        <v>0</v>
      </c>
      <c r="CJ22" s="136">
        <v>0</v>
      </c>
      <c r="CK22" s="136">
        <v>0</v>
      </c>
      <c r="CL22" s="136">
        <v>0</v>
      </c>
      <c r="CM22" s="136">
        <v>0</v>
      </c>
      <c r="CN22" s="136">
        <v>0</v>
      </c>
      <c r="CO22" s="136">
        <v>0</v>
      </c>
      <c r="CP22" s="136">
        <v>0</v>
      </c>
      <c r="CQ22" s="136">
        <v>0</v>
      </c>
      <c r="CR22" s="136">
        <v>0</v>
      </c>
      <c r="CS22" s="136">
        <v>0</v>
      </c>
      <c r="CT22" s="136">
        <v>0</v>
      </c>
      <c r="CU22" s="136">
        <v>0</v>
      </c>
      <c r="CV22" s="136">
        <v>0</v>
      </c>
      <c r="CW22" s="136">
        <v>0</v>
      </c>
      <c r="CX22" s="136">
        <v>0</v>
      </c>
      <c r="CY22" s="136">
        <v>0</v>
      </c>
      <c r="CZ22" s="136">
        <v>0</v>
      </c>
      <c r="DA22" s="136">
        <v>0</v>
      </c>
      <c r="DB22" s="136">
        <v>0</v>
      </c>
      <c r="DC22" s="136">
        <v>0</v>
      </c>
      <c r="DD22" s="136">
        <v>0</v>
      </c>
      <c r="DE22" s="136">
        <v>0</v>
      </c>
      <c r="DF22" s="136">
        <v>0</v>
      </c>
      <c r="DG22" s="136">
        <v>0</v>
      </c>
      <c r="DH22" s="150">
        <v>0</v>
      </c>
      <c r="DI22" s="150">
        <v>0</v>
      </c>
      <c r="DJ22" s="150">
        <v>0</v>
      </c>
    </row>
    <row r="23" spans="1:114" ht="19.5" customHeight="1">
      <c r="A23" s="116" t="s">
        <v>95</v>
      </c>
      <c r="B23" s="116" t="s">
        <v>96</v>
      </c>
      <c r="C23" s="116" t="s">
        <v>75</v>
      </c>
      <c r="D23" s="106" t="s">
        <v>305</v>
      </c>
      <c r="E23" s="135">
        <f t="shared" si="0"/>
        <v>48.100238</v>
      </c>
      <c r="F23" s="136">
        <v>48.100238</v>
      </c>
      <c r="G23" s="136">
        <v>0</v>
      </c>
      <c r="H23" s="136">
        <v>0</v>
      </c>
      <c r="I23" s="136">
        <v>0</v>
      </c>
      <c r="J23" s="136">
        <v>0</v>
      </c>
      <c r="K23" s="136">
        <v>0</v>
      </c>
      <c r="L23" s="136">
        <v>0</v>
      </c>
      <c r="M23" s="136">
        <v>0</v>
      </c>
      <c r="N23" s="136">
        <v>48.100238</v>
      </c>
      <c r="O23" s="136">
        <v>0</v>
      </c>
      <c r="P23" s="136">
        <v>0</v>
      </c>
      <c r="Q23" s="136">
        <v>0</v>
      </c>
      <c r="R23" s="136">
        <v>0</v>
      </c>
      <c r="S23" s="136">
        <v>0</v>
      </c>
      <c r="T23" s="136">
        <v>0</v>
      </c>
      <c r="U23" s="136">
        <v>0</v>
      </c>
      <c r="V23" s="136">
        <v>0</v>
      </c>
      <c r="W23" s="136">
        <v>0</v>
      </c>
      <c r="X23" s="136">
        <v>0</v>
      </c>
      <c r="Y23" s="136">
        <v>0</v>
      </c>
      <c r="Z23" s="136">
        <v>0</v>
      </c>
      <c r="AA23" s="136">
        <v>0</v>
      </c>
      <c r="AB23" s="136">
        <v>0</v>
      </c>
      <c r="AC23" s="136">
        <v>0</v>
      </c>
      <c r="AD23" s="136">
        <v>0</v>
      </c>
      <c r="AE23" s="136">
        <v>0</v>
      </c>
      <c r="AF23" s="136">
        <v>0</v>
      </c>
      <c r="AG23" s="136">
        <v>0</v>
      </c>
      <c r="AH23" s="136">
        <v>0</v>
      </c>
      <c r="AI23" s="136">
        <v>0</v>
      </c>
      <c r="AJ23" s="136">
        <v>0</v>
      </c>
      <c r="AK23" s="136">
        <v>0</v>
      </c>
      <c r="AL23" s="136">
        <v>0</v>
      </c>
      <c r="AM23" s="136">
        <v>0</v>
      </c>
      <c r="AN23" s="136">
        <v>0</v>
      </c>
      <c r="AO23" s="136">
        <v>0</v>
      </c>
      <c r="AP23" s="136">
        <v>0</v>
      </c>
      <c r="AQ23" s="136">
        <v>0</v>
      </c>
      <c r="AR23" s="136">
        <v>0</v>
      </c>
      <c r="AS23" s="136">
        <v>0</v>
      </c>
      <c r="AT23" s="136">
        <v>0</v>
      </c>
      <c r="AU23" s="136">
        <v>0</v>
      </c>
      <c r="AV23" s="136">
        <v>0</v>
      </c>
      <c r="AW23" s="136">
        <v>0</v>
      </c>
      <c r="AX23" s="136">
        <v>0</v>
      </c>
      <c r="AY23" s="136">
        <v>0</v>
      </c>
      <c r="AZ23" s="136">
        <v>0</v>
      </c>
      <c r="BA23" s="136">
        <v>0</v>
      </c>
      <c r="BB23" s="136">
        <v>0</v>
      </c>
      <c r="BC23" s="136">
        <v>0</v>
      </c>
      <c r="BD23" s="136">
        <v>0</v>
      </c>
      <c r="BE23" s="136">
        <v>0</v>
      </c>
      <c r="BF23" s="136">
        <v>0</v>
      </c>
      <c r="BG23" s="136">
        <v>0</v>
      </c>
      <c r="BH23" s="136">
        <v>0</v>
      </c>
      <c r="BI23" s="136">
        <v>0</v>
      </c>
      <c r="BJ23" s="136">
        <v>0</v>
      </c>
      <c r="BK23" s="136">
        <v>0</v>
      </c>
      <c r="BL23" s="136">
        <v>0</v>
      </c>
      <c r="BM23" s="136">
        <v>0</v>
      </c>
      <c r="BN23" s="136">
        <v>0</v>
      </c>
      <c r="BO23" s="136">
        <v>0</v>
      </c>
      <c r="BP23" s="136">
        <v>0</v>
      </c>
      <c r="BQ23" s="136">
        <v>0</v>
      </c>
      <c r="BR23" s="136">
        <v>0</v>
      </c>
      <c r="BS23" s="136">
        <v>0</v>
      </c>
      <c r="BT23" s="136">
        <v>0</v>
      </c>
      <c r="BU23" s="136">
        <v>0</v>
      </c>
      <c r="BV23" s="136">
        <v>0</v>
      </c>
      <c r="BW23" s="136">
        <v>0</v>
      </c>
      <c r="BX23" s="136">
        <v>0</v>
      </c>
      <c r="BY23" s="136">
        <v>0</v>
      </c>
      <c r="BZ23" s="136">
        <v>0</v>
      </c>
      <c r="CA23" s="136">
        <v>0</v>
      </c>
      <c r="CB23" s="136">
        <v>0</v>
      </c>
      <c r="CC23" s="136">
        <v>0</v>
      </c>
      <c r="CD23" s="136">
        <v>0</v>
      </c>
      <c r="CE23" s="136">
        <v>0</v>
      </c>
      <c r="CF23" s="136">
        <v>0</v>
      </c>
      <c r="CG23" s="136">
        <v>0</v>
      </c>
      <c r="CH23" s="136">
        <v>0</v>
      </c>
      <c r="CI23" s="136">
        <v>0</v>
      </c>
      <c r="CJ23" s="136">
        <v>0</v>
      </c>
      <c r="CK23" s="136">
        <v>0</v>
      </c>
      <c r="CL23" s="136">
        <v>0</v>
      </c>
      <c r="CM23" s="136">
        <v>0</v>
      </c>
      <c r="CN23" s="136">
        <v>0</v>
      </c>
      <c r="CO23" s="136">
        <v>0</v>
      </c>
      <c r="CP23" s="136">
        <v>0</v>
      </c>
      <c r="CQ23" s="136">
        <v>0</v>
      </c>
      <c r="CR23" s="136">
        <v>0</v>
      </c>
      <c r="CS23" s="136">
        <v>0</v>
      </c>
      <c r="CT23" s="136">
        <v>0</v>
      </c>
      <c r="CU23" s="136">
        <v>0</v>
      </c>
      <c r="CV23" s="136">
        <v>0</v>
      </c>
      <c r="CW23" s="136">
        <v>0</v>
      </c>
      <c r="CX23" s="136">
        <v>0</v>
      </c>
      <c r="CY23" s="136">
        <v>0</v>
      </c>
      <c r="CZ23" s="136">
        <v>0</v>
      </c>
      <c r="DA23" s="136">
        <v>0</v>
      </c>
      <c r="DB23" s="136">
        <v>0</v>
      </c>
      <c r="DC23" s="136">
        <v>0</v>
      </c>
      <c r="DD23" s="136">
        <v>0</v>
      </c>
      <c r="DE23" s="136">
        <v>0</v>
      </c>
      <c r="DF23" s="136">
        <v>0</v>
      </c>
      <c r="DG23" s="136">
        <v>0</v>
      </c>
      <c r="DH23" s="150">
        <v>0</v>
      </c>
      <c r="DI23" s="150">
        <v>0</v>
      </c>
      <c r="DJ23" s="150">
        <v>0</v>
      </c>
    </row>
    <row r="24" spans="1:114" ht="19.5" customHeight="1">
      <c r="A24" s="116" t="s">
        <v>95</v>
      </c>
      <c r="B24" s="116" t="s">
        <v>96</v>
      </c>
      <c r="C24" s="116" t="s">
        <v>78</v>
      </c>
      <c r="D24" s="106" t="s">
        <v>306</v>
      </c>
      <c r="E24" s="135">
        <f t="shared" si="0"/>
        <v>2.327069</v>
      </c>
      <c r="F24" s="136">
        <v>2.327069</v>
      </c>
      <c r="G24" s="136">
        <v>0</v>
      </c>
      <c r="H24" s="136">
        <v>0</v>
      </c>
      <c r="I24" s="136">
        <v>0</v>
      </c>
      <c r="J24" s="136">
        <v>0</v>
      </c>
      <c r="K24" s="136">
        <v>0</v>
      </c>
      <c r="L24" s="136">
        <v>0</v>
      </c>
      <c r="M24" s="136">
        <v>0</v>
      </c>
      <c r="N24" s="136">
        <v>2.327069</v>
      </c>
      <c r="O24" s="136">
        <v>0</v>
      </c>
      <c r="P24" s="136">
        <v>0</v>
      </c>
      <c r="Q24" s="136">
        <v>0</v>
      </c>
      <c r="R24" s="136">
        <v>0</v>
      </c>
      <c r="S24" s="136">
        <v>0</v>
      </c>
      <c r="T24" s="136">
        <v>0</v>
      </c>
      <c r="U24" s="136">
        <v>0</v>
      </c>
      <c r="V24" s="136">
        <v>0</v>
      </c>
      <c r="W24" s="136">
        <v>0</v>
      </c>
      <c r="X24" s="136">
        <v>0</v>
      </c>
      <c r="Y24" s="136">
        <v>0</v>
      </c>
      <c r="Z24" s="136">
        <v>0</v>
      </c>
      <c r="AA24" s="136">
        <v>0</v>
      </c>
      <c r="AB24" s="136">
        <v>0</v>
      </c>
      <c r="AC24" s="136">
        <v>0</v>
      </c>
      <c r="AD24" s="136">
        <v>0</v>
      </c>
      <c r="AE24" s="136">
        <v>0</v>
      </c>
      <c r="AF24" s="136">
        <v>0</v>
      </c>
      <c r="AG24" s="136">
        <v>0</v>
      </c>
      <c r="AH24" s="136">
        <v>0</v>
      </c>
      <c r="AI24" s="136">
        <v>0</v>
      </c>
      <c r="AJ24" s="136">
        <v>0</v>
      </c>
      <c r="AK24" s="136">
        <v>0</v>
      </c>
      <c r="AL24" s="136">
        <v>0</v>
      </c>
      <c r="AM24" s="136">
        <v>0</v>
      </c>
      <c r="AN24" s="136">
        <v>0</v>
      </c>
      <c r="AO24" s="136">
        <v>0</v>
      </c>
      <c r="AP24" s="136">
        <v>0</v>
      </c>
      <c r="AQ24" s="136">
        <v>0</v>
      </c>
      <c r="AR24" s="136">
        <v>0</v>
      </c>
      <c r="AS24" s="136">
        <v>0</v>
      </c>
      <c r="AT24" s="136">
        <v>0</v>
      </c>
      <c r="AU24" s="136">
        <v>0</v>
      </c>
      <c r="AV24" s="136">
        <v>0</v>
      </c>
      <c r="AW24" s="136">
        <v>0</v>
      </c>
      <c r="AX24" s="136">
        <v>0</v>
      </c>
      <c r="AY24" s="136">
        <v>0</v>
      </c>
      <c r="AZ24" s="136">
        <v>0</v>
      </c>
      <c r="BA24" s="136">
        <v>0</v>
      </c>
      <c r="BB24" s="136">
        <v>0</v>
      </c>
      <c r="BC24" s="136">
        <v>0</v>
      </c>
      <c r="BD24" s="136">
        <v>0</v>
      </c>
      <c r="BE24" s="136">
        <v>0</v>
      </c>
      <c r="BF24" s="136">
        <v>0</v>
      </c>
      <c r="BG24" s="136">
        <v>0</v>
      </c>
      <c r="BH24" s="136">
        <v>0</v>
      </c>
      <c r="BI24" s="136">
        <v>0</v>
      </c>
      <c r="BJ24" s="136">
        <v>0</v>
      </c>
      <c r="BK24" s="136">
        <v>0</v>
      </c>
      <c r="BL24" s="136">
        <v>0</v>
      </c>
      <c r="BM24" s="136">
        <v>0</v>
      </c>
      <c r="BN24" s="136">
        <v>0</v>
      </c>
      <c r="BO24" s="136">
        <v>0</v>
      </c>
      <c r="BP24" s="136">
        <v>0</v>
      </c>
      <c r="BQ24" s="136">
        <v>0</v>
      </c>
      <c r="BR24" s="136">
        <v>0</v>
      </c>
      <c r="BS24" s="136">
        <v>0</v>
      </c>
      <c r="BT24" s="136">
        <v>0</v>
      </c>
      <c r="BU24" s="136">
        <v>0</v>
      </c>
      <c r="BV24" s="136">
        <v>0</v>
      </c>
      <c r="BW24" s="136">
        <v>0</v>
      </c>
      <c r="BX24" s="136">
        <v>0</v>
      </c>
      <c r="BY24" s="136">
        <v>0</v>
      </c>
      <c r="BZ24" s="136">
        <v>0</v>
      </c>
      <c r="CA24" s="136">
        <v>0</v>
      </c>
      <c r="CB24" s="136">
        <v>0</v>
      </c>
      <c r="CC24" s="136">
        <v>0</v>
      </c>
      <c r="CD24" s="136">
        <v>0</v>
      </c>
      <c r="CE24" s="136">
        <v>0</v>
      </c>
      <c r="CF24" s="136">
        <v>0</v>
      </c>
      <c r="CG24" s="136">
        <v>0</v>
      </c>
      <c r="CH24" s="136">
        <v>0</v>
      </c>
      <c r="CI24" s="136">
        <v>0</v>
      </c>
      <c r="CJ24" s="136">
        <v>0</v>
      </c>
      <c r="CK24" s="136">
        <v>0</v>
      </c>
      <c r="CL24" s="136">
        <v>0</v>
      </c>
      <c r="CM24" s="136">
        <v>0</v>
      </c>
      <c r="CN24" s="136">
        <v>0</v>
      </c>
      <c r="CO24" s="136">
        <v>0</v>
      </c>
      <c r="CP24" s="136">
        <v>0</v>
      </c>
      <c r="CQ24" s="136">
        <v>0</v>
      </c>
      <c r="CR24" s="136">
        <v>0</v>
      </c>
      <c r="CS24" s="136">
        <v>0</v>
      </c>
      <c r="CT24" s="136">
        <v>0</v>
      </c>
      <c r="CU24" s="136">
        <v>0</v>
      </c>
      <c r="CV24" s="136">
        <v>0</v>
      </c>
      <c r="CW24" s="136">
        <v>0</v>
      </c>
      <c r="CX24" s="136">
        <v>0</v>
      </c>
      <c r="CY24" s="136">
        <v>0</v>
      </c>
      <c r="CZ24" s="136">
        <v>0</v>
      </c>
      <c r="DA24" s="136">
        <v>0</v>
      </c>
      <c r="DB24" s="136">
        <v>0</v>
      </c>
      <c r="DC24" s="136">
        <v>0</v>
      </c>
      <c r="DD24" s="136">
        <v>0</v>
      </c>
      <c r="DE24" s="136">
        <v>0</v>
      </c>
      <c r="DF24" s="136">
        <v>0</v>
      </c>
      <c r="DG24" s="136">
        <v>0</v>
      </c>
      <c r="DH24" s="150">
        <v>0</v>
      </c>
      <c r="DI24" s="150">
        <v>0</v>
      </c>
      <c r="DJ24" s="150">
        <v>0</v>
      </c>
    </row>
    <row r="25" spans="1:114" ht="19.5" customHeight="1">
      <c r="A25" s="116" t="s">
        <v>95</v>
      </c>
      <c r="B25" s="116" t="s">
        <v>96</v>
      </c>
      <c r="C25" s="116" t="s">
        <v>99</v>
      </c>
      <c r="D25" s="106" t="s">
        <v>307</v>
      </c>
      <c r="E25" s="135">
        <f t="shared" si="0"/>
        <v>8.37216</v>
      </c>
      <c r="F25" s="136">
        <v>8.37216</v>
      </c>
      <c r="G25" s="136">
        <v>0</v>
      </c>
      <c r="H25" s="136">
        <v>0</v>
      </c>
      <c r="I25" s="136">
        <v>0</v>
      </c>
      <c r="J25" s="136">
        <v>0</v>
      </c>
      <c r="K25" s="136">
        <v>0</v>
      </c>
      <c r="L25" s="136">
        <v>0</v>
      </c>
      <c r="M25" s="136">
        <v>0</v>
      </c>
      <c r="N25" s="136">
        <v>0</v>
      </c>
      <c r="O25" s="136">
        <v>8.37216</v>
      </c>
      <c r="P25" s="136">
        <v>0</v>
      </c>
      <c r="Q25" s="136">
        <v>0</v>
      </c>
      <c r="R25" s="136">
        <v>0</v>
      </c>
      <c r="S25" s="136">
        <v>0</v>
      </c>
      <c r="T25" s="136">
        <v>0</v>
      </c>
      <c r="U25" s="136">
        <v>0</v>
      </c>
      <c r="V25" s="136">
        <v>0</v>
      </c>
      <c r="W25" s="136">
        <v>0</v>
      </c>
      <c r="X25" s="136">
        <v>0</v>
      </c>
      <c r="Y25" s="136">
        <v>0</v>
      </c>
      <c r="Z25" s="136">
        <v>0</v>
      </c>
      <c r="AA25" s="136">
        <v>0</v>
      </c>
      <c r="AB25" s="136">
        <v>0</v>
      </c>
      <c r="AC25" s="136">
        <v>0</v>
      </c>
      <c r="AD25" s="136">
        <v>0</v>
      </c>
      <c r="AE25" s="136">
        <v>0</v>
      </c>
      <c r="AF25" s="136">
        <v>0</v>
      </c>
      <c r="AG25" s="136">
        <v>0</v>
      </c>
      <c r="AH25" s="136">
        <v>0</v>
      </c>
      <c r="AI25" s="136">
        <v>0</v>
      </c>
      <c r="AJ25" s="136">
        <v>0</v>
      </c>
      <c r="AK25" s="136">
        <v>0</v>
      </c>
      <c r="AL25" s="136">
        <v>0</v>
      </c>
      <c r="AM25" s="136">
        <v>0</v>
      </c>
      <c r="AN25" s="136">
        <v>0</v>
      </c>
      <c r="AO25" s="136">
        <v>0</v>
      </c>
      <c r="AP25" s="136">
        <v>0</v>
      </c>
      <c r="AQ25" s="136">
        <v>0</v>
      </c>
      <c r="AR25" s="136">
        <v>0</v>
      </c>
      <c r="AS25" s="136">
        <v>0</v>
      </c>
      <c r="AT25" s="136">
        <v>0</v>
      </c>
      <c r="AU25" s="136">
        <v>0</v>
      </c>
      <c r="AV25" s="136">
        <v>0</v>
      </c>
      <c r="AW25" s="136">
        <v>0</v>
      </c>
      <c r="AX25" s="136">
        <v>0</v>
      </c>
      <c r="AY25" s="136">
        <v>0</v>
      </c>
      <c r="AZ25" s="136">
        <v>0</v>
      </c>
      <c r="BA25" s="136">
        <v>0</v>
      </c>
      <c r="BB25" s="136">
        <v>0</v>
      </c>
      <c r="BC25" s="136">
        <v>0</v>
      </c>
      <c r="BD25" s="136">
        <v>0</v>
      </c>
      <c r="BE25" s="136">
        <v>0</v>
      </c>
      <c r="BF25" s="136">
        <v>0</v>
      </c>
      <c r="BG25" s="136">
        <v>0</v>
      </c>
      <c r="BH25" s="136">
        <v>0</v>
      </c>
      <c r="BI25" s="136">
        <v>0</v>
      </c>
      <c r="BJ25" s="136">
        <v>0</v>
      </c>
      <c r="BK25" s="136">
        <v>0</v>
      </c>
      <c r="BL25" s="136">
        <v>0</v>
      </c>
      <c r="BM25" s="136">
        <v>0</v>
      </c>
      <c r="BN25" s="136">
        <v>0</v>
      </c>
      <c r="BO25" s="136">
        <v>0</v>
      </c>
      <c r="BP25" s="136">
        <v>0</v>
      </c>
      <c r="BQ25" s="136">
        <v>0</v>
      </c>
      <c r="BR25" s="136">
        <v>0</v>
      </c>
      <c r="BS25" s="136">
        <v>0</v>
      </c>
      <c r="BT25" s="136">
        <v>0</v>
      </c>
      <c r="BU25" s="136">
        <v>0</v>
      </c>
      <c r="BV25" s="136">
        <v>0</v>
      </c>
      <c r="BW25" s="136">
        <v>0</v>
      </c>
      <c r="BX25" s="136">
        <v>0</v>
      </c>
      <c r="BY25" s="136">
        <v>0</v>
      </c>
      <c r="BZ25" s="136">
        <v>0</v>
      </c>
      <c r="CA25" s="136">
        <v>0</v>
      </c>
      <c r="CB25" s="136">
        <v>0</v>
      </c>
      <c r="CC25" s="136">
        <v>0</v>
      </c>
      <c r="CD25" s="136">
        <v>0</v>
      </c>
      <c r="CE25" s="136">
        <v>0</v>
      </c>
      <c r="CF25" s="136">
        <v>0</v>
      </c>
      <c r="CG25" s="136">
        <v>0</v>
      </c>
      <c r="CH25" s="136">
        <v>0</v>
      </c>
      <c r="CI25" s="136">
        <v>0</v>
      </c>
      <c r="CJ25" s="136">
        <v>0</v>
      </c>
      <c r="CK25" s="136">
        <v>0</v>
      </c>
      <c r="CL25" s="136">
        <v>0</v>
      </c>
      <c r="CM25" s="136">
        <v>0</v>
      </c>
      <c r="CN25" s="136">
        <v>0</v>
      </c>
      <c r="CO25" s="136">
        <v>0</v>
      </c>
      <c r="CP25" s="136">
        <v>0</v>
      </c>
      <c r="CQ25" s="136">
        <v>0</v>
      </c>
      <c r="CR25" s="136">
        <v>0</v>
      </c>
      <c r="CS25" s="136">
        <v>0</v>
      </c>
      <c r="CT25" s="136">
        <v>0</v>
      </c>
      <c r="CU25" s="136">
        <v>0</v>
      </c>
      <c r="CV25" s="136">
        <v>0</v>
      </c>
      <c r="CW25" s="136">
        <v>0</v>
      </c>
      <c r="CX25" s="136">
        <v>0</v>
      </c>
      <c r="CY25" s="136">
        <v>0</v>
      </c>
      <c r="CZ25" s="136">
        <v>0</v>
      </c>
      <c r="DA25" s="136">
        <v>0</v>
      </c>
      <c r="DB25" s="136">
        <v>0</v>
      </c>
      <c r="DC25" s="136">
        <v>0</v>
      </c>
      <c r="DD25" s="136">
        <v>0</v>
      </c>
      <c r="DE25" s="136">
        <v>0</v>
      </c>
      <c r="DF25" s="136">
        <v>0</v>
      </c>
      <c r="DG25" s="136">
        <v>0</v>
      </c>
      <c r="DH25" s="150">
        <v>0</v>
      </c>
      <c r="DI25" s="150">
        <v>0</v>
      </c>
      <c r="DJ25" s="150">
        <v>0</v>
      </c>
    </row>
    <row r="26" spans="1:114" ht="19.5" customHeight="1">
      <c r="A26" s="116" t="s">
        <v>95</v>
      </c>
      <c r="B26" s="116" t="s">
        <v>96</v>
      </c>
      <c r="C26" s="116" t="s">
        <v>90</v>
      </c>
      <c r="D26" s="106" t="s">
        <v>308</v>
      </c>
      <c r="E26" s="135">
        <f t="shared" si="0"/>
        <v>0.58752</v>
      </c>
      <c r="F26" s="136">
        <v>0.58752</v>
      </c>
      <c r="G26" s="136">
        <v>0</v>
      </c>
      <c r="H26" s="136">
        <v>0</v>
      </c>
      <c r="I26" s="136">
        <v>0</v>
      </c>
      <c r="J26" s="136">
        <v>0</v>
      </c>
      <c r="K26" s="136">
        <v>0</v>
      </c>
      <c r="L26" s="136">
        <v>0</v>
      </c>
      <c r="M26" s="136">
        <v>0</v>
      </c>
      <c r="N26" s="136">
        <v>0</v>
      </c>
      <c r="O26" s="136">
        <v>0</v>
      </c>
      <c r="P26" s="136">
        <v>0.58752</v>
      </c>
      <c r="Q26" s="136">
        <v>0</v>
      </c>
      <c r="R26" s="136">
        <v>0</v>
      </c>
      <c r="S26" s="136">
        <v>0</v>
      </c>
      <c r="T26" s="136">
        <v>0</v>
      </c>
      <c r="U26" s="136">
        <v>0</v>
      </c>
      <c r="V26" s="136">
        <v>0</v>
      </c>
      <c r="W26" s="136">
        <v>0</v>
      </c>
      <c r="X26" s="136">
        <v>0</v>
      </c>
      <c r="Y26" s="136">
        <v>0</v>
      </c>
      <c r="Z26" s="136">
        <v>0</v>
      </c>
      <c r="AA26" s="136">
        <v>0</v>
      </c>
      <c r="AB26" s="136">
        <v>0</v>
      </c>
      <c r="AC26" s="136">
        <v>0</v>
      </c>
      <c r="AD26" s="136">
        <v>0</v>
      </c>
      <c r="AE26" s="136">
        <v>0</v>
      </c>
      <c r="AF26" s="136">
        <v>0</v>
      </c>
      <c r="AG26" s="136">
        <v>0</v>
      </c>
      <c r="AH26" s="136">
        <v>0</v>
      </c>
      <c r="AI26" s="136">
        <v>0</v>
      </c>
      <c r="AJ26" s="136">
        <v>0</v>
      </c>
      <c r="AK26" s="136">
        <v>0</v>
      </c>
      <c r="AL26" s="136">
        <v>0</v>
      </c>
      <c r="AM26" s="136">
        <v>0</v>
      </c>
      <c r="AN26" s="136">
        <v>0</v>
      </c>
      <c r="AO26" s="136">
        <v>0</v>
      </c>
      <c r="AP26" s="136">
        <v>0</v>
      </c>
      <c r="AQ26" s="136">
        <v>0</v>
      </c>
      <c r="AR26" s="136">
        <v>0</v>
      </c>
      <c r="AS26" s="136">
        <v>0</v>
      </c>
      <c r="AT26" s="136">
        <v>0</v>
      </c>
      <c r="AU26" s="136">
        <v>0</v>
      </c>
      <c r="AV26" s="136">
        <v>0</v>
      </c>
      <c r="AW26" s="136">
        <v>0</v>
      </c>
      <c r="AX26" s="136">
        <v>0</v>
      </c>
      <c r="AY26" s="136">
        <v>0</v>
      </c>
      <c r="AZ26" s="136">
        <v>0</v>
      </c>
      <c r="BA26" s="136">
        <v>0</v>
      </c>
      <c r="BB26" s="136">
        <v>0</v>
      </c>
      <c r="BC26" s="136">
        <v>0</v>
      </c>
      <c r="BD26" s="136">
        <v>0</v>
      </c>
      <c r="BE26" s="136">
        <v>0</v>
      </c>
      <c r="BF26" s="136">
        <v>0</v>
      </c>
      <c r="BG26" s="136">
        <v>0</v>
      </c>
      <c r="BH26" s="136">
        <v>0</v>
      </c>
      <c r="BI26" s="136">
        <v>0</v>
      </c>
      <c r="BJ26" s="136">
        <v>0</v>
      </c>
      <c r="BK26" s="136">
        <v>0</v>
      </c>
      <c r="BL26" s="136">
        <v>0</v>
      </c>
      <c r="BM26" s="136">
        <v>0</v>
      </c>
      <c r="BN26" s="136">
        <v>0</v>
      </c>
      <c r="BO26" s="136">
        <v>0</v>
      </c>
      <c r="BP26" s="136">
        <v>0</v>
      </c>
      <c r="BQ26" s="136">
        <v>0</v>
      </c>
      <c r="BR26" s="136">
        <v>0</v>
      </c>
      <c r="BS26" s="136">
        <v>0</v>
      </c>
      <c r="BT26" s="136">
        <v>0</v>
      </c>
      <c r="BU26" s="136">
        <v>0</v>
      </c>
      <c r="BV26" s="136">
        <v>0</v>
      </c>
      <c r="BW26" s="136">
        <v>0</v>
      </c>
      <c r="BX26" s="136">
        <v>0</v>
      </c>
      <c r="BY26" s="136">
        <v>0</v>
      </c>
      <c r="BZ26" s="136">
        <v>0</v>
      </c>
      <c r="CA26" s="136">
        <v>0</v>
      </c>
      <c r="CB26" s="136">
        <v>0</v>
      </c>
      <c r="CC26" s="136">
        <v>0</v>
      </c>
      <c r="CD26" s="136">
        <v>0</v>
      </c>
      <c r="CE26" s="136">
        <v>0</v>
      </c>
      <c r="CF26" s="136">
        <v>0</v>
      </c>
      <c r="CG26" s="136">
        <v>0</v>
      </c>
      <c r="CH26" s="136">
        <v>0</v>
      </c>
      <c r="CI26" s="136">
        <v>0</v>
      </c>
      <c r="CJ26" s="136">
        <v>0</v>
      </c>
      <c r="CK26" s="136">
        <v>0</v>
      </c>
      <c r="CL26" s="136">
        <v>0</v>
      </c>
      <c r="CM26" s="136">
        <v>0</v>
      </c>
      <c r="CN26" s="136">
        <v>0</v>
      </c>
      <c r="CO26" s="136">
        <v>0</v>
      </c>
      <c r="CP26" s="136">
        <v>0</v>
      </c>
      <c r="CQ26" s="136">
        <v>0</v>
      </c>
      <c r="CR26" s="136">
        <v>0</v>
      </c>
      <c r="CS26" s="136">
        <v>0</v>
      </c>
      <c r="CT26" s="136">
        <v>0</v>
      </c>
      <c r="CU26" s="136">
        <v>0</v>
      </c>
      <c r="CV26" s="136">
        <v>0</v>
      </c>
      <c r="CW26" s="136">
        <v>0</v>
      </c>
      <c r="CX26" s="136">
        <v>0</v>
      </c>
      <c r="CY26" s="136">
        <v>0</v>
      </c>
      <c r="CZ26" s="136">
        <v>0</v>
      </c>
      <c r="DA26" s="136">
        <v>0</v>
      </c>
      <c r="DB26" s="136">
        <v>0</v>
      </c>
      <c r="DC26" s="136">
        <v>0</v>
      </c>
      <c r="DD26" s="136">
        <v>0</v>
      </c>
      <c r="DE26" s="136">
        <v>0</v>
      </c>
      <c r="DF26" s="136">
        <v>0</v>
      </c>
      <c r="DG26" s="136">
        <v>0</v>
      </c>
      <c r="DH26" s="150">
        <v>0</v>
      </c>
      <c r="DI26" s="150">
        <v>0</v>
      </c>
      <c r="DJ26" s="150">
        <v>0</v>
      </c>
    </row>
    <row r="27" spans="1:114" ht="19.5" customHeight="1">
      <c r="A27" s="116" t="s">
        <v>72</v>
      </c>
      <c r="B27" s="116" t="s">
        <v>72</v>
      </c>
      <c r="C27" s="116" t="s">
        <v>72</v>
      </c>
      <c r="D27" s="106" t="s">
        <v>309</v>
      </c>
      <c r="E27" s="135">
        <f t="shared" si="0"/>
        <v>135.602842</v>
      </c>
      <c r="F27" s="136">
        <v>135.602842</v>
      </c>
      <c r="G27" s="136">
        <v>0</v>
      </c>
      <c r="H27" s="136">
        <v>0</v>
      </c>
      <c r="I27" s="136">
        <v>0</v>
      </c>
      <c r="J27" s="136">
        <v>0</v>
      </c>
      <c r="K27" s="136">
        <v>0</v>
      </c>
      <c r="L27" s="136">
        <v>0</v>
      </c>
      <c r="M27" s="136">
        <v>0</v>
      </c>
      <c r="N27" s="136">
        <v>0</v>
      </c>
      <c r="O27" s="136">
        <v>0</v>
      </c>
      <c r="P27" s="136">
        <v>0</v>
      </c>
      <c r="Q27" s="136">
        <v>135.602842</v>
      </c>
      <c r="R27" s="136">
        <v>0</v>
      </c>
      <c r="S27" s="136">
        <v>0</v>
      </c>
      <c r="T27" s="136">
        <v>0</v>
      </c>
      <c r="U27" s="136">
        <v>0</v>
      </c>
      <c r="V27" s="136">
        <v>0</v>
      </c>
      <c r="W27" s="136">
        <v>0</v>
      </c>
      <c r="X27" s="136">
        <v>0</v>
      </c>
      <c r="Y27" s="136">
        <v>0</v>
      </c>
      <c r="Z27" s="136">
        <v>0</v>
      </c>
      <c r="AA27" s="136">
        <v>0</v>
      </c>
      <c r="AB27" s="136">
        <v>0</v>
      </c>
      <c r="AC27" s="136">
        <v>0</v>
      </c>
      <c r="AD27" s="136">
        <v>0</v>
      </c>
      <c r="AE27" s="136">
        <v>0</v>
      </c>
      <c r="AF27" s="136">
        <v>0</v>
      </c>
      <c r="AG27" s="136">
        <v>0</v>
      </c>
      <c r="AH27" s="136">
        <v>0</v>
      </c>
      <c r="AI27" s="136">
        <v>0</v>
      </c>
      <c r="AJ27" s="136">
        <v>0</v>
      </c>
      <c r="AK27" s="136">
        <v>0</v>
      </c>
      <c r="AL27" s="136">
        <v>0</v>
      </c>
      <c r="AM27" s="136">
        <v>0</v>
      </c>
      <c r="AN27" s="136">
        <v>0</v>
      </c>
      <c r="AO27" s="136">
        <v>0</v>
      </c>
      <c r="AP27" s="136">
        <v>0</v>
      </c>
      <c r="AQ27" s="136">
        <v>0</v>
      </c>
      <c r="AR27" s="136">
        <v>0</v>
      </c>
      <c r="AS27" s="136">
        <v>0</v>
      </c>
      <c r="AT27" s="136">
        <v>0</v>
      </c>
      <c r="AU27" s="136">
        <v>0</v>
      </c>
      <c r="AV27" s="136">
        <v>0</v>
      </c>
      <c r="AW27" s="136">
        <v>0</v>
      </c>
      <c r="AX27" s="136">
        <v>0</v>
      </c>
      <c r="AY27" s="136">
        <v>0</v>
      </c>
      <c r="AZ27" s="136">
        <v>0</v>
      </c>
      <c r="BA27" s="136">
        <v>0</v>
      </c>
      <c r="BB27" s="136">
        <v>0</v>
      </c>
      <c r="BC27" s="136">
        <v>0</v>
      </c>
      <c r="BD27" s="136">
        <v>0</v>
      </c>
      <c r="BE27" s="136">
        <v>0</v>
      </c>
      <c r="BF27" s="136">
        <v>0</v>
      </c>
      <c r="BG27" s="136">
        <v>0</v>
      </c>
      <c r="BH27" s="136">
        <v>0</v>
      </c>
      <c r="BI27" s="136">
        <v>0</v>
      </c>
      <c r="BJ27" s="136">
        <v>0</v>
      </c>
      <c r="BK27" s="136">
        <v>0</v>
      </c>
      <c r="BL27" s="136">
        <v>0</v>
      </c>
      <c r="BM27" s="136">
        <v>0</v>
      </c>
      <c r="BN27" s="136">
        <v>0</v>
      </c>
      <c r="BO27" s="136">
        <v>0</v>
      </c>
      <c r="BP27" s="136">
        <v>0</v>
      </c>
      <c r="BQ27" s="136">
        <v>0</v>
      </c>
      <c r="BR27" s="136">
        <v>0</v>
      </c>
      <c r="BS27" s="136">
        <v>0</v>
      </c>
      <c r="BT27" s="136">
        <v>0</v>
      </c>
      <c r="BU27" s="136">
        <v>0</v>
      </c>
      <c r="BV27" s="136">
        <v>0</v>
      </c>
      <c r="BW27" s="136">
        <v>0</v>
      </c>
      <c r="BX27" s="136">
        <v>0</v>
      </c>
      <c r="BY27" s="136">
        <v>0</v>
      </c>
      <c r="BZ27" s="136">
        <v>0</v>
      </c>
      <c r="CA27" s="136">
        <v>0</v>
      </c>
      <c r="CB27" s="136">
        <v>0</v>
      </c>
      <c r="CC27" s="136">
        <v>0</v>
      </c>
      <c r="CD27" s="136">
        <v>0</v>
      </c>
      <c r="CE27" s="136">
        <v>0</v>
      </c>
      <c r="CF27" s="136">
        <v>0</v>
      </c>
      <c r="CG27" s="136">
        <v>0</v>
      </c>
      <c r="CH27" s="136">
        <v>0</v>
      </c>
      <c r="CI27" s="136">
        <v>0</v>
      </c>
      <c r="CJ27" s="136">
        <v>0</v>
      </c>
      <c r="CK27" s="136">
        <v>0</v>
      </c>
      <c r="CL27" s="136">
        <v>0</v>
      </c>
      <c r="CM27" s="136">
        <v>0</v>
      </c>
      <c r="CN27" s="136">
        <v>0</v>
      </c>
      <c r="CO27" s="136">
        <v>0</v>
      </c>
      <c r="CP27" s="136">
        <v>0</v>
      </c>
      <c r="CQ27" s="136">
        <v>0</v>
      </c>
      <c r="CR27" s="136">
        <v>0</v>
      </c>
      <c r="CS27" s="136">
        <v>0</v>
      </c>
      <c r="CT27" s="136">
        <v>0</v>
      </c>
      <c r="CU27" s="136">
        <v>0</v>
      </c>
      <c r="CV27" s="136">
        <v>0</v>
      </c>
      <c r="CW27" s="136">
        <v>0</v>
      </c>
      <c r="CX27" s="136">
        <v>0</v>
      </c>
      <c r="CY27" s="136">
        <v>0</v>
      </c>
      <c r="CZ27" s="136">
        <v>0</v>
      </c>
      <c r="DA27" s="136">
        <v>0</v>
      </c>
      <c r="DB27" s="136">
        <v>0</v>
      </c>
      <c r="DC27" s="136">
        <v>0</v>
      </c>
      <c r="DD27" s="136">
        <v>0</v>
      </c>
      <c r="DE27" s="136">
        <v>0</v>
      </c>
      <c r="DF27" s="136">
        <v>0</v>
      </c>
      <c r="DG27" s="136">
        <v>0</v>
      </c>
      <c r="DH27" s="150">
        <v>0</v>
      </c>
      <c r="DI27" s="150">
        <v>0</v>
      </c>
      <c r="DJ27" s="150">
        <v>0</v>
      </c>
    </row>
    <row r="28" spans="1:114" ht="19.5" customHeight="1">
      <c r="A28" s="116" t="s">
        <v>72</v>
      </c>
      <c r="B28" s="116" t="s">
        <v>72</v>
      </c>
      <c r="C28" s="116" t="s">
        <v>72</v>
      </c>
      <c r="D28" s="106" t="s">
        <v>310</v>
      </c>
      <c r="E28" s="135">
        <f t="shared" si="0"/>
        <v>135.602842</v>
      </c>
      <c r="F28" s="136">
        <v>135.602842</v>
      </c>
      <c r="G28" s="136">
        <v>0</v>
      </c>
      <c r="H28" s="136">
        <v>0</v>
      </c>
      <c r="I28" s="136">
        <v>0</v>
      </c>
      <c r="J28" s="136">
        <v>0</v>
      </c>
      <c r="K28" s="136">
        <v>0</v>
      </c>
      <c r="L28" s="136">
        <v>0</v>
      </c>
      <c r="M28" s="136">
        <v>0</v>
      </c>
      <c r="N28" s="136">
        <v>0</v>
      </c>
      <c r="O28" s="136">
        <v>0</v>
      </c>
      <c r="P28" s="136">
        <v>0</v>
      </c>
      <c r="Q28" s="136">
        <v>135.602842</v>
      </c>
      <c r="R28" s="136">
        <v>0</v>
      </c>
      <c r="S28" s="136">
        <v>0</v>
      </c>
      <c r="T28" s="136">
        <v>0</v>
      </c>
      <c r="U28" s="136">
        <v>0</v>
      </c>
      <c r="V28" s="136">
        <v>0</v>
      </c>
      <c r="W28" s="136">
        <v>0</v>
      </c>
      <c r="X28" s="136">
        <v>0</v>
      </c>
      <c r="Y28" s="136">
        <v>0</v>
      </c>
      <c r="Z28" s="136">
        <v>0</v>
      </c>
      <c r="AA28" s="136">
        <v>0</v>
      </c>
      <c r="AB28" s="136">
        <v>0</v>
      </c>
      <c r="AC28" s="136">
        <v>0</v>
      </c>
      <c r="AD28" s="136">
        <v>0</v>
      </c>
      <c r="AE28" s="136">
        <v>0</v>
      </c>
      <c r="AF28" s="136">
        <v>0</v>
      </c>
      <c r="AG28" s="136">
        <v>0</v>
      </c>
      <c r="AH28" s="136">
        <v>0</v>
      </c>
      <c r="AI28" s="136">
        <v>0</v>
      </c>
      <c r="AJ28" s="136">
        <v>0</v>
      </c>
      <c r="AK28" s="136">
        <v>0</v>
      </c>
      <c r="AL28" s="136">
        <v>0</v>
      </c>
      <c r="AM28" s="136">
        <v>0</v>
      </c>
      <c r="AN28" s="136">
        <v>0</v>
      </c>
      <c r="AO28" s="136">
        <v>0</v>
      </c>
      <c r="AP28" s="136">
        <v>0</v>
      </c>
      <c r="AQ28" s="136">
        <v>0</v>
      </c>
      <c r="AR28" s="136">
        <v>0</v>
      </c>
      <c r="AS28" s="136">
        <v>0</v>
      </c>
      <c r="AT28" s="136">
        <v>0</v>
      </c>
      <c r="AU28" s="136">
        <v>0</v>
      </c>
      <c r="AV28" s="136">
        <v>0</v>
      </c>
      <c r="AW28" s="136">
        <v>0</v>
      </c>
      <c r="AX28" s="136">
        <v>0</v>
      </c>
      <c r="AY28" s="136">
        <v>0</v>
      </c>
      <c r="AZ28" s="136">
        <v>0</v>
      </c>
      <c r="BA28" s="136">
        <v>0</v>
      </c>
      <c r="BB28" s="136">
        <v>0</v>
      </c>
      <c r="BC28" s="136">
        <v>0</v>
      </c>
      <c r="BD28" s="136">
        <v>0</v>
      </c>
      <c r="BE28" s="136">
        <v>0</v>
      </c>
      <c r="BF28" s="136">
        <v>0</v>
      </c>
      <c r="BG28" s="136">
        <v>0</v>
      </c>
      <c r="BH28" s="136">
        <v>0</v>
      </c>
      <c r="BI28" s="136">
        <v>0</v>
      </c>
      <c r="BJ28" s="136">
        <v>0</v>
      </c>
      <c r="BK28" s="136">
        <v>0</v>
      </c>
      <c r="BL28" s="136">
        <v>0</v>
      </c>
      <c r="BM28" s="136">
        <v>0</v>
      </c>
      <c r="BN28" s="136">
        <v>0</v>
      </c>
      <c r="BO28" s="136">
        <v>0</v>
      </c>
      <c r="BP28" s="136">
        <v>0</v>
      </c>
      <c r="BQ28" s="136">
        <v>0</v>
      </c>
      <c r="BR28" s="136">
        <v>0</v>
      </c>
      <c r="BS28" s="136">
        <v>0</v>
      </c>
      <c r="BT28" s="136">
        <v>0</v>
      </c>
      <c r="BU28" s="136">
        <v>0</v>
      </c>
      <c r="BV28" s="136">
        <v>0</v>
      </c>
      <c r="BW28" s="136">
        <v>0</v>
      </c>
      <c r="BX28" s="136">
        <v>0</v>
      </c>
      <c r="BY28" s="136">
        <v>0</v>
      </c>
      <c r="BZ28" s="136">
        <v>0</v>
      </c>
      <c r="CA28" s="136">
        <v>0</v>
      </c>
      <c r="CB28" s="136">
        <v>0</v>
      </c>
      <c r="CC28" s="136">
        <v>0</v>
      </c>
      <c r="CD28" s="136">
        <v>0</v>
      </c>
      <c r="CE28" s="136">
        <v>0</v>
      </c>
      <c r="CF28" s="136">
        <v>0</v>
      </c>
      <c r="CG28" s="136">
        <v>0</v>
      </c>
      <c r="CH28" s="136">
        <v>0</v>
      </c>
      <c r="CI28" s="136">
        <v>0</v>
      </c>
      <c r="CJ28" s="136">
        <v>0</v>
      </c>
      <c r="CK28" s="136">
        <v>0</v>
      </c>
      <c r="CL28" s="136">
        <v>0</v>
      </c>
      <c r="CM28" s="136">
        <v>0</v>
      </c>
      <c r="CN28" s="136">
        <v>0</v>
      </c>
      <c r="CO28" s="136">
        <v>0</v>
      </c>
      <c r="CP28" s="136">
        <v>0</v>
      </c>
      <c r="CQ28" s="136">
        <v>0</v>
      </c>
      <c r="CR28" s="136">
        <v>0</v>
      </c>
      <c r="CS28" s="136">
        <v>0</v>
      </c>
      <c r="CT28" s="136">
        <v>0</v>
      </c>
      <c r="CU28" s="136">
        <v>0</v>
      </c>
      <c r="CV28" s="136">
        <v>0</v>
      </c>
      <c r="CW28" s="136">
        <v>0</v>
      </c>
      <c r="CX28" s="136">
        <v>0</v>
      </c>
      <c r="CY28" s="136">
        <v>0</v>
      </c>
      <c r="CZ28" s="136">
        <v>0</v>
      </c>
      <c r="DA28" s="136">
        <v>0</v>
      </c>
      <c r="DB28" s="136">
        <v>0</v>
      </c>
      <c r="DC28" s="136">
        <v>0</v>
      </c>
      <c r="DD28" s="136">
        <v>0</v>
      </c>
      <c r="DE28" s="136">
        <v>0</v>
      </c>
      <c r="DF28" s="136">
        <v>0</v>
      </c>
      <c r="DG28" s="136">
        <v>0</v>
      </c>
      <c r="DH28" s="150">
        <v>0</v>
      </c>
      <c r="DI28" s="150">
        <v>0</v>
      </c>
      <c r="DJ28" s="150">
        <v>0</v>
      </c>
    </row>
    <row r="29" spans="1:114" ht="19.5" customHeight="1">
      <c r="A29" s="116" t="s">
        <v>102</v>
      </c>
      <c r="B29" s="116" t="s">
        <v>78</v>
      </c>
      <c r="C29" s="116" t="s">
        <v>75</v>
      </c>
      <c r="D29" s="106" t="s">
        <v>167</v>
      </c>
      <c r="E29" s="135">
        <f t="shared" si="0"/>
        <v>135.602842</v>
      </c>
      <c r="F29" s="136">
        <v>135.602842</v>
      </c>
      <c r="G29" s="136">
        <v>0</v>
      </c>
      <c r="H29" s="136">
        <v>0</v>
      </c>
      <c r="I29" s="136">
        <v>0</v>
      </c>
      <c r="J29" s="136">
        <v>0</v>
      </c>
      <c r="K29" s="136">
        <v>0</v>
      </c>
      <c r="L29" s="136">
        <v>0</v>
      </c>
      <c r="M29" s="136">
        <v>0</v>
      </c>
      <c r="N29" s="136">
        <v>0</v>
      </c>
      <c r="O29" s="136">
        <v>0</v>
      </c>
      <c r="P29" s="136">
        <v>0</v>
      </c>
      <c r="Q29" s="136">
        <v>135.602842</v>
      </c>
      <c r="R29" s="136">
        <v>0</v>
      </c>
      <c r="S29" s="136">
        <v>0</v>
      </c>
      <c r="T29" s="136">
        <v>0</v>
      </c>
      <c r="U29" s="136">
        <v>0</v>
      </c>
      <c r="V29" s="136">
        <v>0</v>
      </c>
      <c r="W29" s="136">
        <v>0</v>
      </c>
      <c r="X29" s="136">
        <v>0</v>
      </c>
      <c r="Y29" s="136">
        <v>0</v>
      </c>
      <c r="Z29" s="136">
        <v>0</v>
      </c>
      <c r="AA29" s="136">
        <v>0</v>
      </c>
      <c r="AB29" s="136">
        <v>0</v>
      </c>
      <c r="AC29" s="136">
        <v>0</v>
      </c>
      <c r="AD29" s="136">
        <v>0</v>
      </c>
      <c r="AE29" s="136">
        <v>0</v>
      </c>
      <c r="AF29" s="136">
        <v>0</v>
      </c>
      <c r="AG29" s="136">
        <v>0</v>
      </c>
      <c r="AH29" s="136">
        <v>0</v>
      </c>
      <c r="AI29" s="136">
        <v>0</v>
      </c>
      <c r="AJ29" s="136">
        <v>0</v>
      </c>
      <c r="AK29" s="136">
        <v>0</v>
      </c>
      <c r="AL29" s="136">
        <v>0</v>
      </c>
      <c r="AM29" s="136">
        <v>0</v>
      </c>
      <c r="AN29" s="136">
        <v>0</v>
      </c>
      <c r="AO29" s="136">
        <v>0</v>
      </c>
      <c r="AP29" s="136">
        <v>0</v>
      </c>
      <c r="AQ29" s="136">
        <v>0</v>
      </c>
      <c r="AR29" s="136">
        <v>0</v>
      </c>
      <c r="AS29" s="136">
        <v>0</v>
      </c>
      <c r="AT29" s="136">
        <v>0</v>
      </c>
      <c r="AU29" s="136">
        <v>0</v>
      </c>
      <c r="AV29" s="136">
        <v>0</v>
      </c>
      <c r="AW29" s="136">
        <v>0</v>
      </c>
      <c r="AX29" s="136">
        <v>0</v>
      </c>
      <c r="AY29" s="136">
        <v>0</v>
      </c>
      <c r="AZ29" s="136">
        <v>0</v>
      </c>
      <c r="BA29" s="136">
        <v>0</v>
      </c>
      <c r="BB29" s="136">
        <v>0</v>
      </c>
      <c r="BC29" s="136">
        <v>0</v>
      </c>
      <c r="BD29" s="136">
        <v>0</v>
      </c>
      <c r="BE29" s="136">
        <v>0</v>
      </c>
      <c r="BF29" s="136">
        <v>0</v>
      </c>
      <c r="BG29" s="136">
        <v>0</v>
      </c>
      <c r="BH29" s="136">
        <v>0</v>
      </c>
      <c r="BI29" s="136">
        <v>0</v>
      </c>
      <c r="BJ29" s="136">
        <v>0</v>
      </c>
      <c r="BK29" s="136">
        <v>0</v>
      </c>
      <c r="BL29" s="136">
        <v>0</v>
      </c>
      <c r="BM29" s="136">
        <v>0</v>
      </c>
      <c r="BN29" s="136">
        <v>0</v>
      </c>
      <c r="BO29" s="136">
        <v>0</v>
      </c>
      <c r="BP29" s="136">
        <v>0</v>
      </c>
      <c r="BQ29" s="136">
        <v>0</v>
      </c>
      <c r="BR29" s="136">
        <v>0</v>
      </c>
      <c r="BS29" s="136">
        <v>0</v>
      </c>
      <c r="BT29" s="136">
        <v>0</v>
      </c>
      <c r="BU29" s="136">
        <v>0</v>
      </c>
      <c r="BV29" s="136">
        <v>0</v>
      </c>
      <c r="BW29" s="136">
        <v>0</v>
      </c>
      <c r="BX29" s="136">
        <v>0</v>
      </c>
      <c r="BY29" s="136">
        <v>0</v>
      </c>
      <c r="BZ29" s="136">
        <v>0</v>
      </c>
      <c r="CA29" s="136">
        <v>0</v>
      </c>
      <c r="CB29" s="136">
        <v>0</v>
      </c>
      <c r="CC29" s="136">
        <v>0</v>
      </c>
      <c r="CD29" s="136">
        <v>0</v>
      </c>
      <c r="CE29" s="136">
        <v>0</v>
      </c>
      <c r="CF29" s="136">
        <v>0</v>
      </c>
      <c r="CG29" s="136">
        <v>0</v>
      </c>
      <c r="CH29" s="136">
        <v>0</v>
      </c>
      <c r="CI29" s="136">
        <v>0</v>
      </c>
      <c r="CJ29" s="136">
        <v>0</v>
      </c>
      <c r="CK29" s="136">
        <v>0</v>
      </c>
      <c r="CL29" s="136">
        <v>0</v>
      </c>
      <c r="CM29" s="136">
        <v>0</v>
      </c>
      <c r="CN29" s="136">
        <v>0</v>
      </c>
      <c r="CO29" s="136">
        <v>0</v>
      </c>
      <c r="CP29" s="136">
        <v>0</v>
      </c>
      <c r="CQ29" s="136">
        <v>0</v>
      </c>
      <c r="CR29" s="136">
        <v>0</v>
      </c>
      <c r="CS29" s="136">
        <v>0</v>
      </c>
      <c r="CT29" s="136">
        <v>0</v>
      </c>
      <c r="CU29" s="136">
        <v>0</v>
      </c>
      <c r="CV29" s="136">
        <v>0</v>
      </c>
      <c r="CW29" s="136">
        <v>0</v>
      </c>
      <c r="CX29" s="136">
        <v>0</v>
      </c>
      <c r="CY29" s="136">
        <v>0</v>
      </c>
      <c r="CZ29" s="136">
        <v>0</v>
      </c>
      <c r="DA29" s="136">
        <v>0</v>
      </c>
      <c r="DB29" s="136">
        <v>0</v>
      </c>
      <c r="DC29" s="136">
        <v>0</v>
      </c>
      <c r="DD29" s="136">
        <v>0</v>
      </c>
      <c r="DE29" s="136">
        <v>0</v>
      </c>
      <c r="DF29" s="136">
        <v>0</v>
      </c>
      <c r="DG29" s="136">
        <v>0</v>
      </c>
      <c r="DH29" s="150">
        <v>0</v>
      </c>
      <c r="DI29" s="150">
        <v>0</v>
      </c>
      <c r="DJ29" s="150">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 right="0.59" top="0.59" bottom="0.59" header="0.59" footer="0.39"/>
  <pageSetup errors="blank" fitToHeight="100" horizontalDpi="600" verticalDpi="600" orientation="landscape" paperSize="9" scale="6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6"/>
  <sheetViews>
    <sheetView showGridLines="0" showZeros="0" workbookViewId="0" topLeftCell="A1">
      <selection activeCell="D7" sqref="D7"/>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90"/>
      <c r="B1" s="90"/>
      <c r="C1" s="91"/>
      <c r="D1" s="90"/>
      <c r="E1" s="90"/>
      <c r="F1" s="92" t="s">
        <v>311</v>
      </c>
    </row>
    <row r="2" spans="1:6" ht="25.5" customHeight="1">
      <c r="A2" s="68" t="s">
        <v>312</v>
      </c>
      <c r="B2" s="68"/>
      <c r="C2" s="68"/>
      <c r="D2" s="68"/>
      <c r="E2" s="68"/>
      <c r="F2" s="68"/>
    </row>
    <row r="3" spans="1:6" ht="19.5" customHeight="1">
      <c r="A3" s="69" t="s">
        <v>5</v>
      </c>
      <c r="B3" s="70"/>
      <c r="C3" s="70"/>
      <c r="D3" s="94"/>
      <c r="E3" s="94"/>
      <c r="F3" s="92" t="s">
        <v>6</v>
      </c>
    </row>
    <row r="4" spans="1:6" ht="19.5" customHeight="1">
      <c r="A4" s="97" t="s">
        <v>313</v>
      </c>
      <c r="B4" s="98"/>
      <c r="C4" s="99"/>
      <c r="D4" s="119" t="s">
        <v>108</v>
      </c>
      <c r="E4" s="80"/>
      <c r="F4" s="80"/>
    </row>
    <row r="5" spans="1:6" ht="19.5" customHeight="1">
      <c r="A5" s="73" t="s">
        <v>66</v>
      </c>
      <c r="B5" s="75"/>
      <c r="C5" s="120" t="s">
        <v>207</v>
      </c>
      <c r="D5" s="80" t="s">
        <v>58</v>
      </c>
      <c r="E5" s="77" t="s">
        <v>314</v>
      </c>
      <c r="F5" s="121" t="s">
        <v>315</v>
      </c>
    </row>
    <row r="6" spans="1:6" ht="33.75" customHeight="1">
      <c r="A6" s="82" t="s">
        <v>69</v>
      </c>
      <c r="B6" s="83" t="s">
        <v>70</v>
      </c>
      <c r="C6" s="86"/>
      <c r="D6" s="86"/>
      <c r="E6" s="87"/>
      <c r="F6" s="105"/>
    </row>
    <row r="7" spans="1:6" ht="19.5" customHeight="1">
      <c r="A7" s="106" t="s">
        <v>72</v>
      </c>
      <c r="B7" s="106" t="s">
        <v>72</v>
      </c>
      <c r="C7" s="106" t="s">
        <v>58</v>
      </c>
      <c r="D7" s="107">
        <v>1429.532003</v>
      </c>
      <c r="E7" s="108">
        <v>1207.801689</v>
      </c>
      <c r="F7" s="122">
        <v>221.730314</v>
      </c>
    </row>
    <row r="8" spans="1:6" ht="19.5" customHeight="1">
      <c r="A8" s="106" t="s">
        <v>72</v>
      </c>
      <c r="B8" s="106" t="s">
        <v>72</v>
      </c>
      <c r="C8" s="106" t="s">
        <v>5</v>
      </c>
      <c r="D8" s="107">
        <v>1429.532003</v>
      </c>
      <c r="E8" s="108">
        <v>1207.801689</v>
      </c>
      <c r="F8" s="122">
        <v>221.730314</v>
      </c>
    </row>
    <row r="9" spans="1:6" ht="19.5" customHeight="1">
      <c r="A9" s="106" t="s">
        <v>72</v>
      </c>
      <c r="B9" s="106" t="s">
        <v>72</v>
      </c>
      <c r="C9" s="106" t="s">
        <v>316</v>
      </c>
      <c r="D9" s="107">
        <v>1206.262489</v>
      </c>
      <c r="E9" s="108">
        <v>1206.262489</v>
      </c>
      <c r="F9" s="122">
        <v>0</v>
      </c>
    </row>
    <row r="10" spans="1:6" ht="19.5" customHeight="1">
      <c r="A10" s="106" t="s">
        <v>317</v>
      </c>
      <c r="B10" s="106" t="s">
        <v>75</v>
      </c>
      <c r="C10" s="106" t="s">
        <v>318</v>
      </c>
      <c r="D10" s="107">
        <v>280.42056</v>
      </c>
      <c r="E10" s="108">
        <v>280.42056</v>
      </c>
      <c r="F10" s="122">
        <v>0</v>
      </c>
    </row>
    <row r="11" spans="1:6" ht="19.5" customHeight="1">
      <c r="A11" s="106" t="s">
        <v>317</v>
      </c>
      <c r="B11" s="106" t="s">
        <v>78</v>
      </c>
      <c r="C11" s="106" t="s">
        <v>319</v>
      </c>
      <c r="D11" s="107">
        <v>493.735272</v>
      </c>
      <c r="E11" s="108">
        <v>493.735272</v>
      </c>
      <c r="F11" s="122">
        <v>0</v>
      </c>
    </row>
    <row r="12" spans="1:6" ht="19.5" customHeight="1">
      <c r="A12" s="106" t="s">
        <v>317</v>
      </c>
      <c r="B12" s="106" t="s">
        <v>99</v>
      </c>
      <c r="C12" s="106" t="s">
        <v>320</v>
      </c>
      <c r="D12" s="107">
        <v>21.0414</v>
      </c>
      <c r="E12" s="108">
        <v>21.0414</v>
      </c>
      <c r="F12" s="122">
        <v>0</v>
      </c>
    </row>
    <row r="13" spans="1:6" ht="19.5" customHeight="1">
      <c r="A13" s="106" t="s">
        <v>317</v>
      </c>
      <c r="B13" s="106" t="s">
        <v>321</v>
      </c>
      <c r="C13" s="106" t="s">
        <v>322</v>
      </c>
      <c r="D13" s="107">
        <v>8.7252</v>
      </c>
      <c r="E13" s="108">
        <v>8.7252</v>
      </c>
      <c r="F13" s="122">
        <v>0</v>
      </c>
    </row>
    <row r="14" spans="1:6" ht="19.5" customHeight="1">
      <c r="A14" s="106" t="s">
        <v>317</v>
      </c>
      <c r="B14" s="106" t="s">
        <v>84</v>
      </c>
      <c r="C14" s="106" t="s">
        <v>323</v>
      </c>
      <c r="D14" s="107">
        <v>120.23112</v>
      </c>
      <c r="E14" s="108">
        <v>120.23112</v>
      </c>
      <c r="F14" s="122">
        <v>0</v>
      </c>
    </row>
    <row r="15" spans="1:6" ht="19.5" customHeight="1">
      <c r="A15" s="106" t="s">
        <v>317</v>
      </c>
      <c r="B15" s="106" t="s">
        <v>176</v>
      </c>
      <c r="C15" s="106" t="s">
        <v>324</v>
      </c>
      <c r="D15" s="107">
        <v>48.092448</v>
      </c>
      <c r="E15" s="108">
        <v>48.092448</v>
      </c>
      <c r="F15" s="122">
        <v>0</v>
      </c>
    </row>
    <row r="16" spans="1:6" ht="19.5" customHeight="1">
      <c r="A16" s="106" t="s">
        <v>317</v>
      </c>
      <c r="B16" s="106" t="s">
        <v>325</v>
      </c>
      <c r="C16" s="106" t="s">
        <v>326</v>
      </c>
      <c r="D16" s="107">
        <v>50.427307</v>
      </c>
      <c r="E16" s="108">
        <v>50.427307</v>
      </c>
      <c r="F16" s="122">
        <v>0</v>
      </c>
    </row>
    <row r="17" spans="1:6" ht="19.5" customHeight="1">
      <c r="A17" s="106" t="s">
        <v>317</v>
      </c>
      <c r="B17" s="106" t="s">
        <v>96</v>
      </c>
      <c r="C17" s="106" t="s">
        <v>327</v>
      </c>
      <c r="D17" s="107">
        <v>8.37216</v>
      </c>
      <c r="E17" s="108">
        <v>8.37216</v>
      </c>
      <c r="F17" s="122">
        <v>0</v>
      </c>
    </row>
    <row r="18" spans="1:6" ht="19.5" customHeight="1">
      <c r="A18" s="106" t="s">
        <v>317</v>
      </c>
      <c r="B18" s="106" t="s">
        <v>86</v>
      </c>
      <c r="C18" s="106" t="s">
        <v>328</v>
      </c>
      <c r="D18" s="107">
        <v>14.53418</v>
      </c>
      <c r="E18" s="108">
        <v>14.53418</v>
      </c>
      <c r="F18" s="122">
        <v>0</v>
      </c>
    </row>
    <row r="19" spans="1:6" ht="19.5" customHeight="1">
      <c r="A19" s="106" t="s">
        <v>317</v>
      </c>
      <c r="B19" s="106" t="s">
        <v>329</v>
      </c>
      <c r="C19" s="106" t="s">
        <v>167</v>
      </c>
      <c r="D19" s="107">
        <v>135.602842</v>
      </c>
      <c r="E19" s="108">
        <v>135.602842</v>
      </c>
      <c r="F19" s="122">
        <v>0</v>
      </c>
    </row>
    <row r="20" spans="1:6" ht="19.5" customHeight="1">
      <c r="A20" s="106" t="s">
        <v>317</v>
      </c>
      <c r="B20" s="106" t="s">
        <v>90</v>
      </c>
      <c r="C20" s="106" t="s">
        <v>168</v>
      </c>
      <c r="D20" s="107">
        <v>25.08</v>
      </c>
      <c r="E20" s="108">
        <v>25.08</v>
      </c>
      <c r="F20" s="122">
        <v>0</v>
      </c>
    </row>
    <row r="21" spans="1:6" ht="19.5" customHeight="1">
      <c r="A21" s="106" t="s">
        <v>72</v>
      </c>
      <c r="B21" s="106" t="s">
        <v>72</v>
      </c>
      <c r="C21" s="106" t="s">
        <v>330</v>
      </c>
      <c r="D21" s="107">
        <v>221.730314</v>
      </c>
      <c r="E21" s="108">
        <v>0</v>
      </c>
      <c r="F21" s="122">
        <v>221.730314</v>
      </c>
    </row>
    <row r="22" spans="1:6" ht="19.5" customHeight="1">
      <c r="A22" s="106" t="s">
        <v>331</v>
      </c>
      <c r="B22" s="106" t="s">
        <v>75</v>
      </c>
      <c r="C22" s="106" t="s">
        <v>332</v>
      </c>
      <c r="D22" s="107">
        <v>7.02</v>
      </c>
      <c r="E22" s="108">
        <v>0</v>
      </c>
      <c r="F22" s="122">
        <v>7.02</v>
      </c>
    </row>
    <row r="23" spans="1:6" ht="19.5" customHeight="1">
      <c r="A23" s="106" t="s">
        <v>331</v>
      </c>
      <c r="B23" s="106" t="s">
        <v>82</v>
      </c>
      <c r="C23" s="106" t="s">
        <v>333</v>
      </c>
      <c r="D23" s="107">
        <v>2.106</v>
      </c>
      <c r="E23" s="108">
        <v>0</v>
      </c>
      <c r="F23" s="122">
        <v>2.106</v>
      </c>
    </row>
    <row r="24" spans="1:6" ht="19.5" customHeight="1">
      <c r="A24" s="106" t="s">
        <v>331</v>
      </c>
      <c r="B24" s="106" t="s">
        <v>321</v>
      </c>
      <c r="C24" s="106" t="s">
        <v>334</v>
      </c>
      <c r="D24" s="107">
        <v>20.403</v>
      </c>
      <c r="E24" s="108">
        <v>0</v>
      </c>
      <c r="F24" s="122">
        <v>20.403</v>
      </c>
    </row>
    <row r="25" spans="1:6" ht="19.5" customHeight="1">
      <c r="A25" s="106" t="s">
        <v>331</v>
      </c>
      <c r="B25" s="106" t="s">
        <v>84</v>
      </c>
      <c r="C25" s="106" t="s">
        <v>335</v>
      </c>
      <c r="D25" s="107">
        <v>2.808</v>
      </c>
      <c r="E25" s="108">
        <v>0</v>
      </c>
      <c r="F25" s="122">
        <v>2.808</v>
      </c>
    </row>
    <row r="26" spans="1:6" ht="19.5" customHeight="1">
      <c r="A26" s="106" t="s">
        <v>331</v>
      </c>
      <c r="B26" s="106" t="s">
        <v>176</v>
      </c>
      <c r="C26" s="106" t="s">
        <v>336</v>
      </c>
      <c r="D26" s="107">
        <v>11</v>
      </c>
      <c r="E26" s="108">
        <v>0</v>
      </c>
      <c r="F26" s="122">
        <v>11</v>
      </c>
    </row>
    <row r="27" spans="1:6" ht="19.5" customHeight="1">
      <c r="A27" s="106" t="s">
        <v>331</v>
      </c>
      <c r="B27" s="106" t="s">
        <v>96</v>
      </c>
      <c r="C27" s="106" t="s">
        <v>337</v>
      </c>
      <c r="D27" s="107">
        <v>58.44654</v>
      </c>
      <c r="E27" s="108">
        <v>0</v>
      </c>
      <c r="F27" s="122">
        <v>58.44654</v>
      </c>
    </row>
    <row r="28" spans="1:6" ht="19.5" customHeight="1">
      <c r="A28" s="106" t="s">
        <v>331</v>
      </c>
      <c r="B28" s="106" t="s">
        <v>329</v>
      </c>
      <c r="C28" s="106" t="s">
        <v>338</v>
      </c>
      <c r="D28" s="107">
        <v>1.537375</v>
      </c>
      <c r="E28" s="108">
        <v>0</v>
      </c>
      <c r="F28" s="122">
        <v>1.537375</v>
      </c>
    </row>
    <row r="29" spans="1:6" ht="19.5" customHeight="1">
      <c r="A29" s="106" t="s">
        <v>331</v>
      </c>
      <c r="B29" s="106" t="s">
        <v>339</v>
      </c>
      <c r="C29" s="106" t="s">
        <v>172</v>
      </c>
      <c r="D29" s="107">
        <v>9.534575</v>
      </c>
      <c r="E29" s="108">
        <v>0</v>
      </c>
      <c r="F29" s="122">
        <v>9.534575</v>
      </c>
    </row>
    <row r="30" spans="1:6" ht="19.5" customHeight="1">
      <c r="A30" s="106" t="s">
        <v>331</v>
      </c>
      <c r="B30" s="106" t="s">
        <v>340</v>
      </c>
      <c r="C30" s="106" t="s">
        <v>174</v>
      </c>
      <c r="D30" s="107">
        <v>3.509</v>
      </c>
      <c r="E30" s="108">
        <v>0</v>
      </c>
      <c r="F30" s="122">
        <v>3.509</v>
      </c>
    </row>
    <row r="31" spans="1:6" ht="19.5" customHeight="1">
      <c r="A31" s="106" t="s">
        <v>331</v>
      </c>
      <c r="B31" s="106" t="s">
        <v>341</v>
      </c>
      <c r="C31" s="106" t="s">
        <v>342</v>
      </c>
      <c r="D31" s="107">
        <v>15.310514</v>
      </c>
      <c r="E31" s="108">
        <v>0</v>
      </c>
      <c r="F31" s="122">
        <v>15.310514</v>
      </c>
    </row>
    <row r="32" spans="1:6" ht="19.5" customHeight="1">
      <c r="A32" s="106" t="s">
        <v>331</v>
      </c>
      <c r="B32" s="106" t="s">
        <v>343</v>
      </c>
      <c r="C32" s="106" t="s">
        <v>175</v>
      </c>
      <c r="D32" s="107">
        <v>43.2</v>
      </c>
      <c r="E32" s="108">
        <v>0</v>
      </c>
      <c r="F32" s="122">
        <v>43.2</v>
      </c>
    </row>
    <row r="33" spans="1:6" ht="19.5" customHeight="1">
      <c r="A33" s="106" t="s">
        <v>331</v>
      </c>
      <c r="B33" s="106" t="s">
        <v>90</v>
      </c>
      <c r="C33" s="106" t="s">
        <v>178</v>
      </c>
      <c r="D33" s="107">
        <v>46.85531</v>
      </c>
      <c r="E33" s="108">
        <v>0</v>
      </c>
      <c r="F33" s="122">
        <v>46.85531</v>
      </c>
    </row>
    <row r="34" spans="1:6" ht="19.5" customHeight="1">
      <c r="A34" s="106" t="s">
        <v>72</v>
      </c>
      <c r="B34" s="106" t="s">
        <v>72</v>
      </c>
      <c r="C34" s="106" t="s">
        <v>187</v>
      </c>
      <c r="D34" s="107">
        <v>1.5392</v>
      </c>
      <c r="E34" s="108">
        <v>1.5392</v>
      </c>
      <c r="F34" s="122">
        <v>0</v>
      </c>
    </row>
    <row r="35" spans="1:6" ht="19.5" customHeight="1">
      <c r="A35" s="106" t="s">
        <v>344</v>
      </c>
      <c r="B35" s="106" t="s">
        <v>78</v>
      </c>
      <c r="C35" s="106" t="s">
        <v>345</v>
      </c>
      <c r="D35" s="107">
        <v>1.07</v>
      </c>
      <c r="E35" s="108">
        <v>1.07</v>
      </c>
      <c r="F35" s="122">
        <v>0</v>
      </c>
    </row>
    <row r="36" spans="1:6" ht="19.5" customHeight="1">
      <c r="A36" s="106" t="s">
        <v>344</v>
      </c>
      <c r="B36" s="106" t="s">
        <v>82</v>
      </c>
      <c r="C36" s="106" t="s">
        <v>346</v>
      </c>
      <c r="D36" s="107">
        <v>0.4692</v>
      </c>
      <c r="E36" s="108">
        <v>0.4692</v>
      </c>
      <c r="F36" s="122">
        <v>0</v>
      </c>
    </row>
  </sheetData>
  <sheetProtection/>
  <mergeCells count="8">
    <mergeCell ref="A2:F2"/>
    <mergeCell ref="A4:C4"/>
    <mergeCell ref="D4:F4"/>
    <mergeCell ref="A5:B5"/>
    <mergeCell ref="C5:C6"/>
    <mergeCell ref="D5:D6"/>
    <mergeCell ref="E5:E6"/>
    <mergeCell ref="F5:F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65"/>
      <c r="B1" s="66"/>
      <c r="C1" s="66"/>
      <c r="D1" s="66"/>
      <c r="E1" s="66"/>
      <c r="F1" s="67" t="s">
        <v>347</v>
      </c>
    </row>
    <row r="2" spans="1:6" ht="19.5" customHeight="1">
      <c r="A2" s="68" t="s">
        <v>348</v>
      </c>
      <c r="B2" s="68"/>
      <c r="C2" s="68"/>
      <c r="D2" s="68"/>
      <c r="E2" s="68"/>
      <c r="F2" s="68"/>
    </row>
    <row r="3" spans="1:6" ht="19.5" customHeight="1">
      <c r="A3" s="69" t="s">
        <v>5</v>
      </c>
      <c r="B3" s="70"/>
      <c r="C3" s="70"/>
      <c r="D3" s="113"/>
      <c r="E3" s="113"/>
      <c r="F3" s="92" t="s">
        <v>6</v>
      </c>
    </row>
    <row r="4" spans="1:6" ht="19.5" customHeight="1">
      <c r="A4" s="73" t="s">
        <v>66</v>
      </c>
      <c r="B4" s="74"/>
      <c r="C4" s="75"/>
      <c r="D4" s="114" t="s">
        <v>67</v>
      </c>
      <c r="E4" s="95" t="s">
        <v>349</v>
      </c>
      <c r="F4" s="77" t="s">
        <v>350</v>
      </c>
    </row>
    <row r="5" spans="1:6" ht="19.5" customHeight="1">
      <c r="A5" s="81" t="s">
        <v>69</v>
      </c>
      <c r="B5" s="82" t="s">
        <v>70</v>
      </c>
      <c r="C5" s="83" t="s">
        <v>71</v>
      </c>
      <c r="D5" s="115"/>
      <c r="E5" s="95"/>
      <c r="F5" s="77"/>
    </row>
    <row r="6" spans="1:6" ht="19.5" customHeight="1">
      <c r="A6" s="116" t="s">
        <v>72</v>
      </c>
      <c r="B6" s="116" t="s">
        <v>72</v>
      </c>
      <c r="C6" s="116" t="s">
        <v>72</v>
      </c>
      <c r="D6" s="117" t="s">
        <v>72</v>
      </c>
      <c r="E6" s="117" t="s">
        <v>58</v>
      </c>
      <c r="F6" s="118">
        <v>287.08</v>
      </c>
    </row>
    <row r="7" spans="1:6" ht="19.5" customHeight="1">
      <c r="A7" s="116" t="s">
        <v>72</v>
      </c>
      <c r="B7" s="116" t="s">
        <v>72</v>
      </c>
      <c r="C7" s="116" t="s">
        <v>72</v>
      </c>
      <c r="D7" s="117" t="s">
        <v>72</v>
      </c>
      <c r="E7" s="117" t="s">
        <v>5</v>
      </c>
      <c r="F7" s="118">
        <v>287.08</v>
      </c>
    </row>
    <row r="8" spans="1:6" ht="19.5" customHeight="1">
      <c r="A8" s="116" t="s">
        <v>72</v>
      </c>
      <c r="B8" s="116" t="s">
        <v>72</v>
      </c>
      <c r="C8" s="116" t="s">
        <v>72</v>
      </c>
      <c r="D8" s="117" t="s">
        <v>72</v>
      </c>
      <c r="E8" s="117" t="s">
        <v>77</v>
      </c>
      <c r="F8" s="118">
        <v>66.88</v>
      </c>
    </row>
    <row r="9" spans="1:6" ht="19.5" customHeight="1">
      <c r="A9" s="116" t="s">
        <v>73</v>
      </c>
      <c r="B9" s="116" t="s">
        <v>74</v>
      </c>
      <c r="C9" s="116" t="s">
        <v>75</v>
      </c>
      <c r="D9" s="117" t="s">
        <v>76</v>
      </c>
      <c r="E9" s="117" t="s">
        <v>351</v>
      </c>
      <c r="F9" s="118">
        <v>8.88</v>
      </c>
    </row>
    <row r="10" spans="1:6" ht="19.5" customHeight="1">
      <c r="A10" s="116" t="s">
        <v>73</v>
      </c>
      <c r="B10" s="116" t="s">
        <v>74</v>
      </c>
      <c r="C10" s="116" t="s">
        <v>75</v>
      </c>
      <c r="D10" s="117" t="s">
        <v>76</v>
      </c>
      <c r="E10" s="117" t="s">
        <v>352</v>
      </c>
      <c r="F10" s="118">
        <v>8</v>
      </c>
    </row>
    <row r="11" spans="1:6" ht="19.5" customHeight="1">
      <c r="A11" s="116" t="s">
        <v>73</v>
      </c>
      <c r="B11" s="116" t="s">
        <v>74</v>
      </c>
      <c r="C11" s="116" t="s">
        <v>75</v>
      </c>
      <c r="D11" s="117" t="s">
        <v>76</v>
      </c>
      <c r="E11" s="117" t="s">
        <v>353</v>
      </c>
      <c r="F11" s="118">
        <v>50</v>
      </c>
    </row>
    <row r="12" spans="1:6" ht="19.5" customHeight="1">
      <c r="A12" s="116" t="s">
        <v>72</v>
      </c>
      <c r="B12" s="116" t="s">
        <v>72</v>
      </c>
      <c r="C12" s="116" t="s">
        <v>72</v>
      </c>
      <c r="D12" s="117" t="s">
        <v>72</v>
      </c>
      <c r="E12" s="117" t="s">
        <v>81</v>
      </c>
      <c r="F12" s="118">
        <v>26.2</v>
      </c>
    </row>
    <row r="13" spans="1:6" ht="19.5" customHeight="1">
      <c r="A13" s="116" t="s">
        <v>73</v>
      </c>
      <c r="B13" s="116" t="s">
        <v>74</v>
      </c>
      <c r="C13" s="116" t="s">
        <v>80</v>
      </c>
      <c r="D13" s="117" t="s">
        <v>76</v>
      </c>
      <c r="E13" s="117" t="s">
        <v>354</v>
      </c>
      <c r="F13" s="118">
        <v>26.2</v>
      </c>
    </row>
    <row r="14" spans="1:6" ht="19.5" customHeight="1">
      <c r="A14" s="116" t="s">
        <v>72</v>
      </c>
      <c r="B14" s="116" t="s">
        <v>72</v>
      </c>
      <c r="C14" s="116" t="s">
        <v>72</v>
      </c>
      <c r="D14" s="117" t="s">
        <v>72</v>
      </c>
      <c r="E14" s="117" t="s">
        <v>83</v>
      </c>
      <c r="F14" s="118">
        <v>76</v>
      </c>
    </row>
    <row r="15" spans="1:6" ht="19.5" customHeight="1">
      <c r="A15" s="116" t="s">
        <v>73</v>
      </c>
      <c r="B15" s="116" t="s">
        <v>74</v>
      </c>
      <c r="C15" s="116" t="s">
        <v>82</v>
      </c>
      <c r="D15" s="117" t="s">
        <v>76</v>
      </c>
      <c r="E15" s="117" t="s">
        <v>355</v>
      </c>
      <c r="F15" s="118">
        <v>76</v>
      </c>
    </row>
    <row r="16" spans="1:6" ht="19.5" customHeight="1">
      <c r="A16" s="116" t="s">
        <v>72</v>
      </c>
      <c r="B16" s="116" t="s">
        <v>72</v>
      </c>
      <c r="C16" s="116" t="s">
        <v>72</v>
      </c>
      <c r="D16" s="117" t="s">
        <v>72</v>
      </c>
      <c r="E16" s="117" t="s">
        <v>85</v>
      </c>
      <c r="F16" s="118">
        <v>8</v>
      </c>
    </row>
    <row r="17" spans="1:6" ht="19.5" customHeight="1">
      <c r="A17" s="116" t="s">
        <v>73</v>
      </c>
      <c r="B17" s="116" t="s">
        <v>74</v>
      </c>
      <c r="C17" s="116" t="s">
        <v>84</v>
      </c>
      <c r="D17" s="117" t="s">
        <v>76</v>
      </c>
      <c r="E17" s="117" t="s">
        <v>356</v>
      </c>
      <c r="F17" s="118">
        <v>8</v>
      </c>
    </row>
    <row r="18" spans="1:6" ht="19.5" customHeight="1">
      <c r="A18" s="116" t="s">
        <v>72</v>
      </c>
      <c r="B18" s="116" t="s">
        <v>72</v>
      </c>
      <c r="C18" s="116" t="s">
        <v>72</v>
      </c>
      <c r="D18" s="117" t="s">
        <v>72</v>
      </c>
      <c r="E18" s="117" t="s">
        <v>87</v>
      </c>
      <c r="F18" s="118">
        <v>50</v>
      </c>
    </row>
    <row r="19" spans="1:6" ht="19.5" customHeight="1">
      <c r="A19" s="116" t="s">
        <v>73</v>
      </c>
      <c r="B19" s="116" t="s">
        <v>74</v>
      </c>
      <c r="C19" s="116" t="s">
        <v>86</v>
      </c>
      <c r="D19" s="117" t="s">
        <v>76</v>
      </c>
      <c r="E19" s="117" t="s">
        <v>357</v>
      </c>
      <c r="F19" s="118">
        <v>50</v>
      </c>
    </row>
    <row r="20" spans="1:6" ht="19.5" customHeight="1">
      <c r="A20" s="116" t="s">
        <v>72</v>
      </c>
      <c r="B20" s="116" t="s">
        <v>72</v>
      </c>
      <c r="C20" s="116" t="s">
        <v>72</v>
      </c>
      <c r="D20" s="117" t="s">
        <v>72</v>
      </c>
      <c r="E20" s="117" t="s">
        <v>91</v>
      </c>
      <c r="F20" s="118">
        <v>60</v>
      </c>
    </row>
    <row r="21" spans="1:6" ht="19.5" customHeight="1">
      <c r="A21" s="116" t="s">
        <v>73</v>
      </c>
      <c r="B21" s="116" t="s">
        <v>74</v>
      </c>
      <c r="C21" s="116" t="s">
        <v>90</v>
      </c>
      <c r="D21" s="117" t="s">
        <v>76</v>
      </c>
      <c r="E21" s="117" t="s">
        <v>358</v>
      </c>
      <c r="F21" s="118">
        <v>60</v>
      </c>
    </row>
  </sheetData>
  <sheetProtection/>
  <mergeCells count="5">
    <mergeCell ref="A2:F2"/>
    <mergeCell ref="A4:C4"/>
    <mergeCell ref="D4:D5"/>
    <mergeCell ref="E4:E5"/>
    <mergeCell ref="F4:F5"/>
  </mergeCells>
  <printOptions horizontalCentered="1"/>
  <pageMargins left="0.59" right="0.59" top="0.59" bottom="0.59" header="0.59" footer="0.39"/>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2020-02-12T04:10:47Z</dcterms:created>
  <dcterms:modified xsi:type="dcterms:W3CDTF">2020-02-12T09:48:50Z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